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8800" windowHeight="11535"/>
  </bookViews>
  <sheets>
    <sheet name="Лист1 (2)" sheetId="5" r:id="rId1"/>
    <sheet name="Лист1" sheetId="1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C12" i="5" l="1"/>
  <c r="D10" i="5" s="1"/>
  <c r="C18" i="5"/>
  <c r="D14" i="5" s="1"/>
  <c r="C23" i="5"/>
  <c r="C31" i="5"/>
  <c r="C37" i="5"/>
  <c r="C42" i="5"/>
  <c r="C48" i="5"/>
  <c r="C54" i="5"/>
  <c r="D53" i="5" s="1"/>
  <c r="C60" i="5"/>
  <c r="D58" i="5" s="1"/>
  <c r="C67" i="5"/>
  <c r="C72" i="5"/>
  <c r="C79" i="5"/>
  <c r="C86" i="5"/>
  <c r="D85" i="5" s="1"/>
  <c r="C93" i="5"/>
  <c r="C101" i="5"/>
  <c r="D100" i="5" s="1"/>
  <c r="C108" i="5"/>
  <c r="D104" i="5" s="1"/>
  <c r="C115" i="5"/>
  <c r="D114" i="5" s="1"/>
  <c r="C122" i="5"/>
  <c r="D118" i="5" s="1"/>
  <c r="C129" i="5"/>
  <c r="D126" i="5" s="1"/>
  <c r="C133" i="5"/>
  <c r="D132" i="5" s="1"/>
  <c r="C137" i="5"/>
  <c r="D136" i="5" s="1"/>
  <c r="D119" i="5"/>
  <c r="D113" i="5"/>
  <c r="D111" i="5"/>
  <c r="D95" i="5"/>
  <c r="D92" i="5"/>
  <c r="D83" i="5"/>
  <c r="D82" i="5"/>
  <c r="D78" i="5"/>
  <c r="D76" i="5"/>
  <c r="D75" i="5"/>
  <c r="D74" i="5"/>
  <c r="D70" i="5"/>
  <c r="D71" i="5"/>
  <c r="D69" i="5"/>
  <c r="D66" i="5"/>
  <c r="D57" i="5"/>
  <c r="D56" i="5"/>
  <c r="D45" i="5"/>
  <c r="D46" i="5"/>
  <c r="D41" i="5"/>
  <c r="D33" i="5"/>
  <c r="D37" i="5" s="1"/>
  <c r="D30" i="5"/>
  <c r="D27" i="5"/>
  <c r="D20" i="5"/>
  <c r="D23" i="5" s="1"/>
  <c r="D15" i="5" l="1"/>
  <c r="D121" i="5"/>
  <c r="D17" i="5"/>
  <c r="D103" i="5"/>
  <c r="D120" i="5"/>
  <c r="D16" i="5"/>
  <c r="D105" i="5"/>
  <c r="D125" i="5"/>
  <c r="D9" i="5"/>
  <c r="D12" i="5" s="1"/>
  <c r="D81" i="5"/>
  <c r="D86" i="5" s="1"/>
  <c r="D112" i="5"/>
  <c r="D110" i="5"/>
  <c r="D115" i="5" s="1"/>
  <c r="D122" i="5"/>
  <c r="D79" i="5"/>
  <c r="D18" i="5"/>
  <c r="D72" i="5"/>
  <c r="D89" i="5"/>
  <c r="D97" i="5"/>
  <c r="D127" i="5"/>
  <c r="D131" i="5"/>
  <c r="D133" i="5" s="1"/>
  <c r="D135" i="5"/>
  <c r="D137" i="5" s="1"/>
  <c r="D50" i="5"/>
  <c r="D62" i="5"/>
  <c r="D28" i="5"/>
  <c r="D39" i="5"/>
  <c r="D47" i="5"/>
  <c r="D51" i="5"/>
  <c r="D59" i="5"/>
  <c r="D60" i="5" s="1"/>
  <c r="D63" i="5"/>
  <c r="D90" i="5"/>
  <c r="D98" i="5"/>
  <c r="D107" i="5"/>
  <c r="D108" i="5" s="1"/>
  <c r="D124" i="5"/>
  <c r="D128" i="5"/>
  <c r="D44" i="5"/>
  <c r="D64" i="5"/>
  <c r="D91" i="5"/>
  <c r="D99" i="5"/>
  <c r="D25" i="5"/>
  <c r="D29" i="5"/>
  <c r="D40" i="5"/>
  <c r="D52" i="5"/>
  <c r="D26" i="5"/>
  <c r="D88" i="5"/>
  <c r="D96" i="5"/>
  <c r="D78" i="1"/>
  <c r="D71" i="1"/>
  <c r="D93" i="5" l="1"/>
  <c r="D101" i="5"/>
  <c r="D31" i="5"/>
  <c r="D48" i="5"/>
  <c r="D67" i="5"/>
  <c r="D54" i="5"/>
  <c r="D129" i="5"/>
  <c r="D42" i="5"/>
  <c r="C60" i="1"/>
  <c r="D56" i="1" s="1"/>
  <c r="D46" i="1"/>
  <c r="C48" i="1"/>
  <c r="D47" i="1" s="1"/>
  <c r="D44" i="1" l="1"/>
  <c r="D57" i="1"/>
  <c r="D45" i="1"/>
  <c r="D58" i="1"/>
  <c r="D59" i="1"/>
  <c r="C31" i="1"/>
  <c r="D60" i="1" l="1"/>
  <c r="D48" i="1"/>
  <c r="D30" i="1"/>
  <c r="D26" i="1"/>
  <c r="D29" i="1"/>
  <c r="D25" i="1"/>
  <c r="D28" i="1"/>
  <c r="D27" i="1"/>
  <c r="C18" i="1"/>
  <c r="D31" i="1" l="1"/>
  <c r="D14" i="1"/>
  <c r="D17" i="1"/>
  <c r="D16" i="1"/>
  <c r="D15" i="1"/>
  <c r="C122" i="1"/>
  <c r="C137" i="1"/>
  <c r="C133" i="1"/>
  <c r="C129" i="1"/>
  <c r="C115" i="1"/>
  <c r="C108" i="1"/>
  <c r="C101" i="1"/>
  <c r="C93" i="1"/>
  <c r="C86" i="1"/>
  <c r="C79" i="1"/>
  <c r="C67" i="1"/>
  <c r="C54" i="1"/>
  <c r="C42" i="1"/>
  <c r="C37" i="1"/>
  <c r="D33" i="1" s="1"/>
  <c r="D37" i="1" s="1"/>
  <c r="C23" i="1"/>
  <c r="D20" i="1" s="1"/>
  <c r="D23" i="1" s="1"/>
  <c r="C72" i="1"/>
  <c r="C12" i="1"/>
  <c r="D98" i="1" l="1"/>
  <c r="D96" i="1"/>
  <c r="D97" i="1"/>
  <c r="D95" i="1"/>
  <c r="D99" i="1"/>
  <c r="D100" i="1"/>
  <c r="D135" i="1"/>
  <c r="D136" i="1"/>
  <c r="D114" i="1"/>
  <c r="D113" i="1"/>
  <c r="D112" i="1"/>
  <c r="D111" i="1"/>
  <c r="D110" i="1"/>
  <c r="D132" i="1"/>
  <c r="D131" i="1"/>
  <c r="D133" i="1" s="1"/>
  <c r="D105" i="1"/>
  <c r="D103" i="1"/>
  <c r="D107" i="1"/>
  <c r="D104" i="1"/>
  <c r="D127" i="1"/>
  <c r="D126" i="1"/>
  <c r="D125" i="1"/>
  <c r="D128" i="1"/>
  <c r="D124" i="1"/>
  <c r="D129" i="1" s="1"/>
  <c r="D18" i="1"/>
  <c r="D121" i="1"/>
  <c r="D120" i="1"/>
  <c r="D119" i="1"/>
  <c r="D118" i="1"/>
  <c r="D41" i="1"/>
  <c r="D40" i="1"/>
  <c r="D39" i="1"/>
  <c r="D70" i="1"/>
  <c r="D69" i="1"/>
  <c r="D72" i="1" s="1"/>
  <c r="D66" i="1"/>
  <c r="D64" i="1"/>
  <c r="D63" i="1"/>
  <c r="D62" i="1"/>
  <c r="D76" i="1"/>
  <c r="D75" i="1"/>
  <c r="D74" i="1"/>
  <c r="D10" i="1"/>
  <c r="D9" i="1"/>
  <c r="D82" i="1"/>
  <c r="D81" i="1"/>
  <c r="D85" i="1"/>
  <c r="D83" i="1"/>
  <c r="D52" i="1"/>
  <c r="D51" i="1"/>
  <c r="D50" i="1"/>
  <c r="D53" i="1"/>
  <c r="D92" i="1"/>
  <c r="D88" i="1"/>
  <c r="D91" i="1"/>
  <c r="D90" i="1"/>
  <c r="D89" i="1"/>
  <c r="D101" i="1" l="1"/>
  <c r="D137" i="1"/>
  <c r="D115" i="1"/>
  <c r="D108" i="1"/>
  <c r="D67" i="1"/>
  <c r="D54" i="1"/>
  <c r="D42" i="1"/>
  <c r="D122" i="1"/>
  <c r="D93" i="1"/>
  <c r="D86" i="1"/>
  <c r="D79" i="1"/>
  <c r="D12" i="1"/>
</calcChain>
</file>

<file path=xl/sharedStrings.xml><?xml version="1.0" encoding="utf-8"?>
<sst xmlns="http://schemas.openxmlformats.org/spreadsheetml/2006/main" count="254" uniqueCount="84">
  <si>
    <t>Наивысший уровень образования, полученный Вами в образовательной организации?</t>
  </si>
  <si>
    <t>Высшее образование - бакалавриат</t>
  </si>
  <si>
    <t>Высшее образование - специалитет, магистратура</t>
  </si>
  <si>
    <t>Высшее образование - подготовка кадров высшей квалификации</t>
  </si>
  <si>
    <t>Вы поступили на обучение в образовательную организацию после освоения образовательной программы:</t>
  </si>
  <si>
    <t>Среднего общего образования</t>
  </si>
  <si>
    <t>Среднего профессионального образования</t>
  </si>
  <si>
    <t>Программы бакалавриата</t>
  </si>
  <si>
    <t>Программы специалитета, магистратуры</t>
  </si>
  <si>
    <t>По какой форме обучения Вы обучались в образовательной организации</t>
  </si>
  <si>
    <t>Очная</t>
  </si>
  <si>
    <t>Очно-заочная</t>
  </si>
  <si>
    <t>Заочная</t>
  </si>
  <si>
    <t>Укажите, пожалуйста, год окончания последней завершенной Вами в образовательной организации образовательной программы:</t>
  </si>
  <si>
    <t>Обучаетесь ли Вы в настоящее время?</t>
  </si>
  <si>
    <t>Да, по программе магистратуры</t>
  </si>
  <si>
    <t>Да, по программе аспирантуры (адъюнктуры) / ординатуры, ассистентуры-стажировки</t>
  </si>
  <si>
    <t>Да, по программе бакалавриата / специалитета (второе высшее образование)</t>
  </si>
  <si>
    <t>Нет</t>
  </si>
  <si>
    <t>Собираетесь ли Вы в дальнейшем продолжить обучение?</t>
  </si>
  <si>
    <t>Да</t>
  </si>
  <si>
    <t>Пока не знаю</t>
  </si>
  <si>
    <t>Ваше направление подготовки (специальность):</t>
  </si>
  <si>
    <t>Трудоустроены ли Вы в настоящее время?</t>
  </si>
  <si>
    <t>Трудоустроен по направлению подготовки (специальности)</t>
  </si>
  <si>
    <t>Трудоустроен, но не по направлению подготовки (специальности)</t>
  </si>
  <si>
    <t>Вопрос трудоустройства не решен</t>
  </si>
  <si>
    <t>Отсутствует необходимость в трудоустройстве</t>
  </si>
  <si>
    <t>Насколько Вы были знакомы с задачами и (или) проблемами Вашей будущей профессиональной деятельности?</t>
  </si>
  <si>
    <t>знаком детально с основными задачами (и проблемами) и методами их решения</t>
  </si>
  <si>
    <t>достаточно знаком с основными задачами</t>
  </si>
  <si>
    <t>знаком, но недостаточно</t>
  </si>
  <si>
    <t>не знаком</t>
  </si>
  <si>
    <t>Насколько компетенции, сформированные при освоении образовательной программы по направлению подготовки (специальности), соответствуют Вашей профессиональной деятельности?</t>
  </si>
  <si>
    <t>Полностью соответствуют</t>
  </si>
  <si>
    <t>В основном соответствуют</t>
  </si>
  <si>
    <t>Соответствуют частично</t>
  </si>
  <si>
    <t>Полностью не соответствуют</t>
  </si>
  <si>
    <t>Затрудняюсь ответить</t>
  </si>
  <si>
    <t xml:space="preserve">Чувствуете ли себя подготовленным для самостоятельной работы по Вашей профессиональной деятельности? </t>
  </si>
  <si>
    <t>Да, вполне</t>
  </si>
  <si>
    <t>Частично</t>
  </si>
  <si>
    <t>Не чувствую</t>
  </si>
  <si>
    <t>Насколько практические навыки, полученные Вами в образовательной организации, соответствует требованиям, предъявляемым при трудоустройстве?</t>
  </si>
  <si>
    <t>Насколько теоретическая подготовка, полученная Вами в образовательной организации, соответствует требованиям, предъявляемым при трудоустройстве?</t>
  </si>
  <si>
    <t>Полностью соответствует</t>
  </si>
  <si>
    <t>В основном соответствует</t>
  </si>
  <si>
    <t>Соответствует частично</t>
  </si>
  <si>
    <t>Полностью не соответствует</t>
  </si>
  <si>
    <t>Насколько Ваши личностные качества (ответственность, активность, трудолюбие и другие) соответствует требованиям, предъявляемым при трудоустройстве?</t>
  </si>
  <si>
    <t>Если Вы заинтересованы в продолжении контактов с образовательной организацией, то в какой форме? (возможен выбор нескольких вариантов ответа)</t>
  </si>
  <si>
    <t>Обучение по программам дополнительного профессионального образования</t>
  </si>
  <si>
    <t>Работа в качестве преподавателя</t>
  </si>
  <si>
    <t>Участие в деятельности ассоциации выпускников образовательной организации</t>
  </si>
  <si>
    <t>Не заинтересован</t>
  </si>
  <si>
    <t>Другое</t>
  </si>
  <si>
    <t>Удовлетворены ли Вы профессиональной деятельностью по направлению подготовки (специальности), полученной в образовательной организации?</t>
  </si>
  <si>
    <t>Полностью удовлетворен</t>
  </si>
  <si>
    <t>В основном удовлетворен</t>
  </si>
  <si>
    <t>Удовлетворен частично</t>
  </si>
  <si>
    <t>Полностью не удовлетв</t>
  </si>
  <si>
    <t>Удовлетворены ли Вы уровнем получаемой заработной платы?</t>
  </si>
  <si>
    <t>Полностью не удовлетворен</t>
  </si>
  <si>
    <t>Удовлетворены ли Вы уровнем заработной платы, которую в среднем получают специалисты в вашем регионе проживания?</t>
  </si>
  <si>
    <t>Да, полученное образование позволяют реализовать свой потенциал в регионе постоянного проживания</t>
  </si>
  <si>
    <t>Профессия востребованная, но малооплачиваемая, для трудоустройства нужен переезд</t>
  </si>
  <si>
    <t>В нашем регионе переизбыток таких специалистов</t>
  </si>
  <si>
    <t>Не буду работать по профессии</t>
  </si>
  <si>
    <t>Укажите, пожалуйста, Ваш пол:</t>
  </si>
  <si>
    <t>Мужской</t>
  </si>
  <si>
    <t>Женский</t>
  </si>
  <si>
    <t>Образовательная организация находится:</t>
  </si>
  <si>
    <t>В республике, крае, области, в которой Вы проживаете</t>
  </si>
  <si>
    <t>В другом субъекте Российской Федерации</t>
  </si>
  <si>
    <t>Считаете ли вы полученное образование и практические навыки востребованными в Вашем регионе и видите ли Вы возможность профессиональной реализации без смены места жительства?</t>
  </si>
  <si>
    <t>ИТОГО</t>
  </si>
  <si>
    <t>ФК</t>
  </si>
  <si>
    <t>Анкета выпускника для опроса с целью получения информации об удовлетворенности качеством образования, полученного в ФГБОУ ВО "Дальневосточная академия физической культуры"</t>
  </si>
  <si>
    <t>РиСОТ</t>
  </si>
  <si>
    <t>АФК</t>
  </si>
  <si>
    <t>кол-во опрошенных (чел.)</t>
  </si>
  <si>
    <t>кол-во опрошенных (%)</t>
  </si>
  <si>
    <t>Магистратура</t>
  </si>
  <si>
    <t>Участие в совместной (Вашей организации и образовательной организации) исследовательской, проектной, инновационной и другой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</si>
</sst>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0" fillId="0" borderId="0" xfId="0" applyBorder="1"/>
    <xf numFmtId="1" fontId="0" fillId="0" borderId="0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чел.</c:v>
          </c:tx>
          <c:invertIfNegative val="0"/>
          <c:cat>
            <c:strRef>
              <c:f>'Лист1 (2)'!$B$9:$B$11</c:f>
              <c:strCache>
                <c:ptCount val="3"/>
                <c:pt idx="0">
                  <c:v>Высшее образование - бакалавриат</c:v>
                </c:pt>
                <c:pt idx="1">
                  <c:v>Высшее образование - специалитет, магистратура</c:v>
                </c:pt>
                <c:pt idx="2">
                  <c:v>Высшее образование - подготовка кадров высшей квалификации</c:v>
                </c:pt>
              </c:strCache>
            </c:strRef>
          </c:cat>
          <c:val>
            <c:numRef>
              <c:f>'Лист1 (2)'!$C$9:$C$11</c:f>
              <c:numCache>
                <c:formatCode>General</c:formatCode>
                <c:ptCount val="3"/>
                <c:pt idx="0">
                  <c:v>93</c:v>
                </c:pt>
                <c:pt idx="1">
                  <c:v>26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(2)'!$B$9:$B$11</c:f>
              <c:strCache>
                <c:ptCount val="3"/>
                <c:pt idx="0">
                  <c:v>Высшее образование - бакалавриат</c:v>
                </c:pt>
                <c:pt idx="1">
                  <c:v>Высшее образование - специалитет, магистратура</c:v>
                </c:pt>
                <c:pt idx="2">
                  <c:v>Высшее образование - подготовка кадров высшей квалификации</c:v>
                </c:pt>
              </c:strCache>
            </c:strRef>
          </c:cat>
          <c:val>
            <c:numRef>
              <c:f>'Лист1 (2)'!$D$9:$D$11</c:f>
              <c:numCache>
                <c:formatCode>0</c:formatCode>
                <c:ptCount val="3"/>
                <c:pt idx="0">
                  <c:v>78.151260504201687</c:v>
                </c:pt>
                <c:pt idx="1">
                  <c:v>21.84873949579832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83616"/>
        <c:axId val="194284008"/>
      </c:barChart>
      <c:catAx>
        <c:axId val="1942836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4284008"/>
        <c:crosses val="autoZero"/>
        <c:auto val="1"/>
        <c:lblAlgn val="ctr"/>
        <c:lblOffset val="100"/>
        <c:noMultiLvlLbl val="0"/>
      </c:catAx>
      <c:valAx>
        <c:axId val="194284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42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06946903052473"/>
          <c:y val="0.37059720177290317"/>
          <c:w val="0.13386293426793217"/>
          <c:h val="0.290989516151512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чел.</c:v>
          </c:tx>
          <c:invertIfNegative val="0"/>
          <c:cat>
            <c:strRef>
              <c:f>'Лист1 (2)'!$B$62:$B$66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(2)'!$C$62:$C$66</c:f>
              <c:numCache>
                <c:formatCode>General</c:formatCode>
                <c:ptCount val="5"/>
                <c:pt idx="0">
                  <c:v>26</c:v>
                </c:pt>
                <c:pt idx="1">
                  <c:v>72</c:v>
                </c:pt>
                <c:pt idx="2">
                  <c:v>13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(2)'!$B$62:$B$66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(2)'!$D$62:$D$66</c:f>
              <c:numCache>
                <c:formatCode>0</c:formatCode>
                <c:ptCount val="5"/>
                <c:pt idx="0">
                  <c:v>21.84873949579832</c:v>
                </c:pt>
                <c:pt idx="1">
                  <c:v>60.504201680672267</c:v>
                </c:pt>
                <c:pt idx="2">
                  <c:v>10.92436974789916</c:v>
                </c:pt>
                <c:pt idx="4">
                  <c:v>6.7226890756302522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4352"/>
        <c:axId val="196545528"/>
      </c:barChart>
      <c:catAx>
        <c:axId val="196544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5528"/>
        <c:crosses val="autoZero"/>
        <c:auto val="1"/>
        <c:lblAlgn val="ctr"/>
        <c:lblOffset val="100"/>
        <c:noMultiLvlLbl val="0"/>
      </c:catAx>
      <c:valAx>
        <c:axId val="196545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4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(2)'!$B$69:$B$71</c:f>
              <c:strCache>
                <c:ptCount val="3"/>
                <c:pt idx="0">
                  <c:v>Да, вполне</c:v>
                </c:pt>
                <c:pt idx="1">
                  <c:v>Частично</c:v>
                </c:pt>
                <c:pt idx="2">
                  <c:v>Не чувствую</c:v>
                </c:pt>
              </c:strCache>
            </c:strRef>
          </c:cat>
          <c:val>
            <c:numRef>
              <c:f>'Лист1 (2)'!$C$69:$C$71</c:f>
              <c:numCache>
                <c:formatCode>General</c:formatCode>
                <c:ptCount val="3"/>
                <c:pt idx="0">
                  <c:v>93</c:v>
                </c:pt>
                <c:pt idx="1">
                  <c:v>20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(2)'!$B$69:$B$71</c:f>
              <c:strCache>
                <c:ptCount val="3"/>
                <c:pt idx="0">
                  <c:v>Да, вполне</c:v>
                </c:pt>
                <c:pt idx="1">
                  <c:v>Частично</c:v>
                </c:pt>
                <c:pt idx="2">
                  <c:v>Не чувствую</c:v>
                </c:pt>
              </c:strCache>
            </c:strRef>
          </c:cat>
          <c:val>
            <c:numRef>
              <c:f>'Лист1 (2)'!$D$69:$D$71</c:f>
              <c:numCache>
                <c:formatCode>0</c:formatCode>
                <c:ptCount val="3"/>
                <c:pt idx="0">
                  <c:v>78.151260504201687</c:v>
                </c:pt>
                <c:pt idx="1">
                  <c:v>16.806722689075631</c:v>
                </c:pt>
                <c:pt idx="2">
                  <c:v>5.0420168067226889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11424"/>
        <c:axId val="197411816"/>
      </c:barChart>
      <c:catAx>
        <c:axId val="197411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11816"/>
        <c:crosses val="autoZero"/>
        <c:auto val="1"/>
        <c:lblAlgn val="ctr"/>
        <c:lblOffset val="100"/>
        <c:noMultiLvlLbl val="0"/>
      </c:catAx>
      <c:valAx>
        <c:axId val="197411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11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(2)'!$B$74:$B$78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(2)'!$C$74:$C$78</c:f>
              <c:numCache>
                <c:formatCode>General</c:formatCode>
                <c:ptCount val="5"/>
                <c:pt idx="0">
                  <c:v>38</c:v>
                </c:pt>
                <c:pt idx="1">
                  <c:v>66</c:v>
                </c:pt>
                <c:pt idx="2">
                  <c:v>10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(2)'!$B$74:$B$78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(2)'!$D$74:$D$78</c:f>
              <c:numCache>
                <c:formatCode>0</c:formatCode>
                <c:ptCount val="5"/>
                <c:pt idx="0">
                  <c:v>31.932773109243694</c:v>
                </c:pt>
                <c:pt idx="1">
                  <c:v>55.462184873949582</c:v>
                </c:pt>
                <c:pt idx="2">
                  <c:v>8.4033613445378155</c:v>
                </c:pt>
                <c:pt idx="4">
                  <c:v>4.2016806722689077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05936"/>
        <c:axId val="197412992"/>
      </c:barChart>
      <c:catAx>
        <c:axId val="19740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12992"/>
        <c:crosses val="autoZero"/>
        <c:auto val="1"/>
        <c:lblAlgn val="ctr"/>
        <c:lblOffset val="100"/>
        <c:noMultiLvlLbl val="0"/>
      </c:catAx>
      <c:valAx>
        <c:axId val="197412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0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(2)'!$B$81:$B$85</c:f>
              <c:strCache>
                <c:ptCount val="5"/>
                <c:pt idx="0">
                  <c:v>Полностью соответствует</c:v>
                </c:pt>
                <c:pt idx="1">
                  <c:v>В основном соответствует</c:v>
                </c:pt>
                <c:pt idx="2">
                  <c:v>Соответствует частично</c:v>
                </c:pt>
                <c:pt idx="3">
                  <c:v>Полностью не соответствует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(2)'!$C$81:$C$85</c:f>
              <c:numCache>
                <c:formatCode>General</c:formatCode>
                <c:ptCount val="5"/>
                <c:pt idx="0">
                  <c:v>30</c:v>
                </c:pt>
                <c:pt idx="1">
                  <c:v>63</c:v>
                </c:pt>
                <c:pt idx="2">
                  <c:v>18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(2)'!$B$81:$B$85</c:f>
              <c:strCache>
                <c:ptCount val="5"/>
                <c:pt idx="0">
                  <c:v>Полностью соответствует</c:v>
                </c:pt>
                <c:pt idx="1">
                  <c:v>В основном соответствует</c:v>
                </c:pt>
                <c:pt idx="2">
                  <c:v>Соответствует частично</c:v>
                </c:pt>
                <c:pt idx="3">
                  <c:v>Полностью не соответствует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(2)'!$D$81:$D$85</c:f>
              <c:numCache>
                <c:formatCode>0</c:formatCode>
                <c:ptCount val="5"/>
                <c:pt idx="0">
                  <c:v>25.210084033613445</c:v>
                </c:pt>
                <c:pt idx="1">
                  <c:v>52.941176470588239</c:v>
                </c:pt>
                <c:pt idx="2">
                  <c:v>15.126050420168067</c:v>
                </c:pt>
                <c:pt idx="4">
                  <c:v>6.7226890756302522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13384"/>
        <c:axId val="197412600"/>
      </c:barChart>
      <c:catAx>
        <c:axId val="197413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12600"/>
        <c:crosses val="autoZero"/>
        <c:auto val="1"/>
        <c:lblAlgn val="ctr"/>
        <c:lblOffset val="100"/>
        <c:noMultiLvlLbl val="0"/>
      </c:catAx>
      <c:valAx>
        <c:axId val="197412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13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</c:v>
          </c:tx>
          <c:invertIfNegative val="0"/>
          <c:cat>
            <c:strRef>
              <c:f>'Лист1 (2)'!$B$88:$B$92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(2)'!$C$88:$C$92</c:f>
              <c:numCache>
                <c:formatCode>General</c:formatCode>
                <c:ptCount val="5"/>
                <c:pt idx="0">
                  <c:v>53</c:v>
                </c:pt>
                <c:pt idx="1">
                  <c:v>48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(2)'!$B$88:$B$92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Соответствуют частично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(2)'!$D$88:$D$92</c:f>
              <c:numCache>
                <c:formatCode>0</c:formatCode>
                <c:ptCount val="5"/>
                <c:pt idx="0">
                  <c:v>44.537815126050425</c:v>
                </c:pt>
                <c:pt idx="1">
                  <c:v>40.336134453781511</c:v>
                </c:pt>
                <c:pt idx="2">
                  <c:v>5.8823529411764701</c:v>
                </c:pt>
                <c:pt idx="3">
                  <c:v>3.3613445378151261</c:v>
                </c:pt>
                <c:pt idx="4">
                  <c:v>5.8823529411764701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11032"/>
        <c:axId val="197412208"/>
      </c:barChart>
      <c:catAx>
        <c:axId val="197411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12208"/>
        <c:crosses val="autoZero"/>
        <c:auto val="1"/>
        <c:lblAlgn val="ctr"/>
        <c:lblOffset val="100"/>
        <c:noMultiLvlLbl val="0"/>
      </c:catAx>
      <c:valAx>
        <c:axId val="1974122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11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(2)'!$B$95:$B$100</c:f>
              <c:strCache>
                <c:ptCount val="6"/>
                <c:pt idx="0">
                  <c:v>Обучение по программам дополнительного профессионального образования</c:v>
                </c:pt>
                <c:pt idx="1">
                  <c:v>Участие в совместной (Вашей организации и образовательной организации) исследовательской, проектной, инновационной и другой деятельности</c:v>
                </c:pt>
                <c:pt idx="2">
                  <c:v>Работа в качестве преподавателя</c:v>
                </c:pt>
                <c:pt idx="3">
                  <c:v>Участие в деятельности ассоциации выпускников образовательной организации</c:v>
                </c:pt>
                <c:pt idx="4">
                  <c:v>Не заинтересован</c:v>
                </c:pt>
                <c:pt idx="5">
                  <c:v>Другое</c:v>
                </c:pt>
              </c:strCache>
            </c:strRef>
          </c:cat>
          <c:val>
            <c:numRef>
              <c:f>'Лист1 (2)'!$C$95:$C$100</c:f>
              <c:numCache>
                <c:formatCode>General</c:formatCode>
                <c:ptCount val="6"/>
                <c:pt idx="0">
                  <c:v>45</c:v>
                </c:pt>
                <c:pt idx="1">
                  <c:v>34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  <c:pt idx="5">
                  <c:v>10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(2)'!$B$95:$B$100</c:f>
              <c:strCache>
                <c:ptCount val="6"/>
                <c:pt idx="0">
                  <c:v>Обучение по программам дополнительного профессионального образования</c:v>
                </c:pt>
                <c:pt idx="1">
                  <c:v>Участие в совместной (Вашей организации и образовательной организации) исследовательской, проектной, инновационной и другой деятельности</c:v>
                </c:pt>
                <c:pt idx="2">
                  <c:v>Работа в качестве преподавателя</c:v>
                </c:pt>
                <c:pt idx="3">
                  <c:v>Участие в деятельности ассоциации выпускников образовательной организации</c:v>
                </c:pt>
                <c:pt idx="4">
                  <c:v>Не заинтересован</c:v>
                </c:pt>
                <c:pt idx="5">
                  <c:v>Другое</c:v>
                </c:pt>
              </c:strCache>
            </c:strRef>
          </c:cat>
          <c:val>
            <c:numRef>
              <c:f>'Лист1 (2)'!$D$95:$D$100</c:f>
              <c:numCache>
                <c:formatCode>0</c:formatCode>
                <c:ptCount val="6"/>
                <c:pt idx="0">
                  <c:v>37.815126050420169</c:v>
                </c:pt>
                <c:pt idx="1">
                  <c:v>28.571428571428569</c:v>
                </c:pt>
                <c:pt idx="2">
                  <c:v>5.0420168067226889</c:v>
                </c:pt>
                <c:pt idx="3">
                  <c:v>7.5630252100840334</c:v>
                </c:pt>
                <c:pt idx="4">
                  <c:v>12.605042016806722</c:v>
                </c:pt>
                <c:pt idx="5">
                  <c:v>8.4033613445378155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10248"/>
        <c:axId val="197406720"/>
      </c:barChart>
      <c:catAx>
        <c:axId val="1974102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06720"/>
        <c:crosses val="autoZero"/>
        <c:auto val="1"/>
        <c:lblAlgn val="ctr"/>
        <c:lblOffset val="100"/>
        <c:noMultiLvlLbl val="0"/>
      </c:catAx>
      <c:valAx>
        <c:axId val="197406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10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(2)'!$B$103:$B$107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(2)'!$C$103:$C$107</c:f>
              <c:numCache>
                <c:formatCode>General</c:formatCode>
                <c:ptCount val="5"/>
                <c:pt idx="0">
                  <c:v>46</c:v>
                </c:pt>
                <c:pt idx="1">
                  <c:v>61</c:v>
                </c:pt>
                <c:pt idx="2">
                  <c:v>7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(2)'!$B$103:$B$107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(2)'!$D$103:$D$107</c:f>
              <c:numCache>
                <c:formatCode>0</c:formatCode>
                <c:ptCount val="5"/>
                <c:pt idx="0">
                  <c:v>38.655462184873954</c:v>
                </c:pt>
                <c:pt idx="1">
                  <c:v>51.260504201680668</c:v>
                </c:pt>
                <c:pt idx="2">
                  <c:v>5.8823529411764701</c:v>
                </c:pt>
                <c:pt idx="4">
                  <c:v>4.2016806722689077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09856"/>
        <c:axId val="197408288"/>
      </c:barChart>
      <c:catAx>
        <c:axId val="197409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408288"/>
        <c:crosses val="autoZero"/>
        <c:auto val="1"/>
        <c:lblAlgn val="ctr"/>
        <c:lblOffset val="100"/>
        <c:noMultiLvlLbl val="0"/>
      </c:catAx>
      <c:valAx>
        <c:axId val="197408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0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(2)'!$B$110:$B$114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(2)'!$C$110:$C$114</c:f>
              <c:numCache>
                <c:formatCode>General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36</c:v>
                </c:pt>
                <c:pt idx="3">
                  <c:v>6</c:v>
                </c:pt>
                <c:pt idx="4">
                  <c:v>58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(2)'!$B$110:$B$114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(2)'!$D$110:$D$114</c:f>
              <c:numCache>
                <c:formatCode>0</c:formatCode>
                <c:ptCount val="5"/>
                <c:pt idx="0">
                  <c:v>10.084033613445378</c:v>
                </c:pt>
                <c:pt idx="1">
                  <c:v>5.8823529411764701</c:v>
                </c:pt>
                <c:pt idx="2">
                  <c:v>30.252100840336134</c:v>
                </c:pt>
                <c:pt idx="3">
                  <c:v>5.0420168067226889</c:v>
                </c:pt>
                <c:pt idx="4">
                  <c:v>48.739495798319325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09072"/>
        <c:axId val="197537192"/>
      </c:barChart>
      <c:catAx>
        <c:axId val="1974090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537192"/>
        <c:crosses val="autoZero"/>
        <c:auto val="1"/>
        <c:lblAlgn val="ctr"/>
        <c:lblOffset val="100"/>
        <c:noMultiLvlLbl val="0"/>
      </c:catAx>
      <c:valAx>
        <c:axId val="197537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409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(2)'!$B$117:$B$121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(2)'!$C$117:$C$121</c:f>
              <c:numCache>
                <c:formatCode>General</c:formatCode>
                <c:ptCount val="5"/>
                <c:pt idx="1">
                  <c:v>14</c:v>
                </c:pt>
                <c:pt idx="2">
                  <c:v>33</c:v>
                </c:pt>
                <c:pt idx="3">
                  <c:v>18</c:v>
                </c:pt>
                <c:pt idx="4">
                  <c:v>54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(2)'!$B$117:$B$121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Удовлетворен частично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'Лист1 (2)'!$D$117:$D$121</c:f>
              <c:numCache>
                <c:formatCode>0</c:formatCode>
                <c:ptCount val="5"/>
                <c:pt idx="1">
                  <c:v>11.76470588235294</c:v>
                </c:pt>
                <c:pt idx="2">
                  <c:v>27.731092436974791</c:v>
                </c:pt>
                <c:pt idx="3">
                  <c:v>15.126050420168067</c:v>
                </c:pt>
                <c:pt idx="4">
                  <c:v>45.378151260504204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36800"/>
        <c:axId val="197539152"/>
      </c:barChart>
      <c:catAx>
        <c:axId val="1975368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539152"/>
        <c:crosses val="autoZero"/>
        <c:auto val="1"/>
        <c:lblAlgn val="ctr"/>
        <c:lblOffset val="100"/>
        <c:noMultiLvlLbl val="0"/>
      </c:catAx>
      <c:valAx>
        <c:axId val="197539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53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(2)'!$B$124:$B$128</c:f>
              <c:strCache>
                <c:ptCount val="5"/>
                <c:pt idx="0">
                  <c:v>Да, полученное образование позволяют реализовать свой потенциал в регионе постоянного проживания</c:v>
                </c:pt>
                <c:pt idx="1">
                  <c:v>Профессия востребованная, но малооплачиваемая, для трудоустройства нужен переезд</c:v>
                </c:pt>
                <c:pt idx="2">
                  <c:v>В нашем регионе переизбыток таких специалистов</c:v>
                </c:pt>
                <c:pt idx="3">
                  <c:v>Не буду работать по профессии</c:v>
                </c:pt>
                <c:pt idx="4">
                  <c:v>Другое</c:v>
                </c:pt>
              </c:strCache>
            </c:strRef>
          </c:cat>
          <c:val>
            <c:numRef>
              <c:f>'Лист1 (2)'!$C$124:$C$128</c:f>
              <c:numCache>
                <c:formatCode>General</c:formatCode>
                <c:ptCount val="5"/>
                <c:pt idx="0">
                  <c:v>66</c:v>
                </c:pt>
                <c:pt idx="1">
                  <c:v>31</c:v>
                </c:pt>
                <c:pt idx="2">
                  <c:v>7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(2)'!$B$124:$B$128</c:f>
              <c:strCache>
                <c:ptCount val="5"/>
                <c:pt idx="0">
                  <c:v>Да, полученное образование позволяют реализовать свой потенциал в регионе постоянного проживания</c:v>
                </c:pt>
                <c:pt idx="1">
                  <c:v>Профессия востребованная, но малооплачиваемая, для трудоустройства нужен переезд</c:v>
                </c:pt>
                <c:pt idx="2">
                  <c:v>В нашем регионе переизбыток таких специалистов</c:v>
                </c:pt>
                <c:pt idx="3">
                  <c:v>Не буду работать по профессии</c:v>
                </c:pt>
                <c:pt idx="4">
                  <c:v>Другое</c:v>
                </c:pt>
              </c:strCache>
            </c:strRef>
          </c:cat>
          <c:val>
            <c:numRef>
              <c:f>'Лист1 (2)'!$D$124:$D$128</c:f>
              <c:numCache>
                <c:formatCode>0</c:formatCode>
                <c:ptCount val="5"/>
                <c:pt idx="0">
                  <c:v>55.462184873949582</c:v>
                </c:pt>
                <c:pt idx="1">
                  <c:v>26.05042016806723</c:v>
                </c:pt>
                <c:pt idx="2">
                  <c:v>5.8823529411764701</c:v>
                </c:pt>
                <c:pt idx="3">
                  <c:v>10.92436974789916</c:v>
                </c:pt>
                <c:pt idx="4">
                  <c:v>1.680672268907563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40328"/>
        <c:axId val="197537584"/>
      </c:barChart>
      <c:catAx>
        <c:axId val="197540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7537584"/>
        <c:crosses val="autoZero"/>
        <c:auto val="1"/>
        <c:lblAlgn val="ctr"/>
        <c:lblOffset val="100"/>
        <c:noMultiLvlLbl val="0"/>
      </c:catAx>
      <c:valAx>
        <c:axId val="197537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540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(2)'!$B$14:$B$17</c:f>
              <c:strCache>
                <c:ptCount val="4"/>
                <c:pt idx="0">
                  <c:v>Среднего общего образования</c:v>
                </c:pt>
                <c:pt idx="1">
                  <c:v>Среднего профессионального образования</c:v>
                </c:pt>
                <c:pt idx="2">
                  <c:v>Программы бакалавриата</c:v>
                </c:pt>
                <c:pt idx="3">
                  <c:v>Программы специалитета, магистратуры</c:v>
                </c:pt>
              </c:strCache>
            </c:strRef>
          </c:cat>
          <c:val>
            <c:numRef>
              <c:f>'Лист1 (2)'!$C$14:$C$17</c:f>
              <c:numCache>
                <c:formatCode>General</c:formatCode>
                <c:ptCount val="4"/>
                <c:pt idx="0">
                  <c:v>72</c:v>
                </c:pt>
                <c:pt idx="1">
                  <c:v>19</c:v>
                </c:pt>
                <c:pt idx="2">
                  <c:v>22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(2)'!$B$14:$B$17</c:f>
              <c:strCache>
                <c:ptCount val="4"/>
                <c:pt idx="0">
                  <c:v>Среднего общего образования</c:v>
                </c:pt>
                <c:pt idx="1">
                  <c:v>Среднего профессионального образования</c:v>
                </c:pt>
                <c:pt idx="2">
                  <c:v>Программы бакалавриата</c:v>
                </c:pt>
                <c:pt idx="3">
                  <c:v>Программы специалитета, магистратуры</c:v>
                </c:pt>
              </c:strCache>
            </c:strRef>
          </c:cat>
          <c:val>
            <c:numRef>
              <c:f>'Лист1 (2)'!$D$14:$D$17</c:f>
              <c:numCache>
                <c:formatCode>0</c:formatCode>
                <c:ptCount val="4"/>
                <c:pt idx="0">
                  <c:v>60.504201680672267</c:v>
                </c:pt>
                <c:pt idx="1">
                  <c:v>15.966386554621847</c:v>
                </c:pt>
                <c:pt idx="2">
                  <c:v>18.487394957983195</c:v>
                </c:pt>
                <c:pt idx="3">
                  <c:v>5.0420168067226889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85184"/>
        <c:axId val="194285576"/>
      </c:barChart>
      <c:catAx>
        <c:axId val="1942851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4285576"/>
        <c:crosses val="autoZero"/>
        <c:auto val="1"/>
        <c:lblAlgn val="ctr"/>
        <c:lblOffset val="100"/>
        <c:noMultiLvlLbl val="0"/>
      </c:catAx>
      <c:valAx>
        <c:axId val="1942855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4285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val>
            <c:numRef>
              <c:f>'Лист1 (2)'!$C$131:$D$131</c:f>
              <c:numCache>
                <c:formatCode>0</c:formatCode>
                <c:ptCount val="2"/>
                <c:pt idx="0" formatCode="General">
                  <c:v>80</c:v>
                </c:pt>
                <c:pt idx="1">
                  <c:v>67.226890756302524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val>
            <c:numRef>
              <c:f>'Лист1 (2)'!$C$132:$D$132</c:f>
              <c:numCache>
                <c:formatCode>0</c:formatCode>
                <c:ptCount val="2"/>
                <c:pt idx="0" formatCode="General">
                  <c:v>39</c:v>
                </c:pt>
                <c:pt idx="1">
                  <c:v>32.773109243697476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36408"/>
        <c:axId val="197543464"/>
      </c:barChart>
      <c:catAx>
        <c:axId val="197536408"/>
        <c:scaling>
          <c:orientation val="minMax"/>
        </c:scaling>
        <c:delete val="0"/>
        <c:axPos val="l"/>
        <c:majorTickMark val="out"/>
        <c:minorTickMark val="none"/>
        <c:tickLblPos val="nextTo"/>
        <c:crossAx val="197543464"/>
        <c:crosses val="autoZero"/>
        <c:auto val="1"/>
        <c:lblAlgn val="ctr"/>
        <c:lblOffset val="100"/>
        <c:noMultiLvlLbl val="0"/>
      </c:catAx>
      <c:valAx>
        <c:axId val="197543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536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val>
            <c:numRef>
              <c:f>'Лист1 (2)'!$C$135:$D$135</c:f>
              <c:numCache>
                <c:formatCode>0</c:formatCode>
                <c:ptCount val="2"/>
                <c:pt idx="0" formatCode="General">
                  <c:v>79</c:v>
                </c:pt>
                <c:pt idx="1">
                  <c:v>66.386554621848731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val>
            <c:numRef>
              <c:f>'Лист1 (2)'!$C$136:$D$136</c:f>
              <c:numCache>
                <c:formatCode>0</c:formatCode>
                <c:ptCount val="2"/>
                <c:pt idx="0" formatCode="General">
                  <c:v>40</c:v>
                </c:pt>
                <c:pt idx="1">
                  <c:v>33.613445378151262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39936"/>
        <c:axId val="197542680"/>
      </c:barChart>
      <c:catAx>
        <c:axId val="197539936"/>
        <c:scaling>
          <c:orientation val="minMax"/>
        </c:scaling>
        <c:delete val="0"/>
        <c:axPos val="l"/>
        <c:majorTickMark val="out"/>
        <c:minorTickMark val="none"/>
        <c:tickLblPos val="nextTo"/>
        <c:crossAx val="197542680"/>
        <c:crosses val="autoZero"/>
        <c:auto val="1"/>
        <c:lblAlgn val="ctr"/>
        <c:lblOffset val="100"/>
        <c:noMultiLvlLbl val="0"/>
      </c:catAx>
      <c:valAx>
        <c:axId val="197542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539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(2)'!$B$20:$B$22</c:f>
              <c:strCache>
                <c:ptCount val="3"/>
                <c:pt idx="0">
                  <c:v>Очная</c:v>
                </c:pt>
                <c:pt idx="1">
                  <c:v>Очно-заочная</c:v>
                </c:pt>
                <c:pt idx="2">
                  <c:v>Заочная</c:v>
                </c:pt>
              </c:strCache>
            </c:strRef>
          </c:cat>
          <c:val>
            <c:numRef>
              <c:f>'Лист1 (2)'!$C$20:$C$22</c:f>
              <c:numCache>
                <c:formatCode>General</c:formatCode>
                <c:ptCount val="3"/>
                <c:pt idx="0">
                  <c:v>119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(2)'!$B$20:$B$22</c:f>
              <c:strCache>
                <c:ptCount val="3"/>
                <c:pt idx="0">
                  <c:v>Очная</c:v>
                </c:pt>
                <c:pt idx="1">
                  <c:v>Очно-заочная</c:v>
                </c:pt>
                <c:pt idx="2">
                  <c:v>Заочная</c:v>
                </c:pt>
              </c:strCache>
            </c:strRef>
          </c:cat>
          <c:val>
            <c:numRef>
              <c:f>'Лист1 (2)'!$D$20:$D$22</c:f>
              <c:numCache>
                <c:formatCode>General</c:formatCode>
                <c:ptCount val="3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09424"/>
        <c:axId val="193207464"/>
      </c:barChart>
      <c:catAx>
        <c:axId val="193209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3207464"/>
        <c:crosses val="autoZero"/>
        <c:auto val="1"/>
        <c:lblAlgn val="ctr"/>
        <c:lblOffset val="100"/>
        <c:noMultiLvlLbl val="0"/>
      </c:catAx>
      <c:valAx>
        <c:axId val="193207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3209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2010</c:v>
          </c:tx>
          <c:invertIfNegative val="0"/>
          <c:val>
            <c:numRef>
              <c:f>'Лист1 (2)'!$B$25:$B$30</c:f>
              <c:numCache>
                <c:formatCode>General</c:formatCode>
                <c:ptCount val="6"/>
                <c:pt idx="0">
                  <c:v>2010</c:v>
                </c:pt>
                <c:pt idx="1">
                  <c:v>2013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2020</c:v>
                </c:pt>
              </c:numCache>
            </c:numRef>
          </c:val>
        </c:ser>
        <c:ser>
          <c:idx val="1"/>
          <c:order val="1"/>
          <c:tx>
            <c:v>2013</c:v>
          </c:tx>
          <c:invertIfNegative val="0"/>
          <c:val>
            <c:numRef>
              <c:f>'Лист1 (2)'!$C$25:$C$30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68</c:v>
                </c:pt>
                <c:pt idx="4">
                  <c:v>8</c:v>
                </c:pt>
                <c:pt idx="5">
                  <c:v>32</c:v>
                </c:pt>
              </c:numCache>
            </c:numRef>
          </c:val>
        </c:ser>
        <c:ser>
          <c:idx val="2"/>
          <c:order val="2"/>
          <c:tx>
            <c:v>2015</c:v>
          </c:tx>
          <c:invertIfNegative val="0"/>
          <c:val>
            <c:numRef>
              <c:f>'Лист1 (2)'!$D$25:$D$30</c:f>
              <c:numCache>
                <c:formatCode>0</c:formatCode>
                <c:ptCount val="6"/>
                <c:pt idx="0">
                  <c:v>1.680672268907563</c:v>
                </c:pt>
                <c:pt idx="1">
                  <c:v>2.5210084033613445</c:v>
                </c:pt>
                <c:pt idx="2">
                  <c:v>5.0420168067226889</c:v>
                </c:pt>
                <c:pt idx="3">
                  <c:v>57.142857142857139</c:v>
                </c:pt>
                <c:pt idx="4">
                  <c:v>6.7226890756302522</c:v>
                </c:pt>
                <c:pt idx="5">
                  <c:v>26.890756302521009</c:v>
                </c:pt>
              </c:numCache>
            </c:numRef>
          </c:val>
        </c:ser>
        <c:ser>
          <c:idx val="3"/>
          <c:order val="3"/>
          <c:tx>
            <c:v>2016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tx>
            <c:v>2017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5"/>
          <c:order val="5"/>
          <c:tx>
            <c:v>2020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38864"/>
        <c:axId val="196543176"/>
      </c:barChart>
      <c:catAx>
        <c:axId val="196538864"/>
        <c:scaling>
          <c:orientation val="minMax"/>
        </c:scaling>
        <c:delete val="0"/>
        <c:axPos val="l"/>
        <c:majorTickMark val="out"/>
        <c:minorTickMark val="none"/>
        <c:tickLblPos val="nextTo"/>
        <c:crossAx val="196543176"/>
        <c:crosses val="autoZero"/>
        <c:auto val="1"/>
        <c:lblAlgn val="ctr"/>
        <c:lblOffset val="100"/>
        <c:noMultiLvlLbl val="0"/>
      </c:catAx>
      <c:valAx>
        <c:axId val="1965431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38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(2)'!$B$33:$B$36</c:f>
              <c:strCache>
                <c:ptCount val="4"/>
                <c:pt idx="0">
                  <c:v>Да, по программе магистратуры</c:v>
                </c:pt>
                <c:pt idx="1">
                  <c:v>Да, по программе аспирантуры (адъюнктуры) / ординатуры, ассистентуры-стажировки</c:v>
                </c:pt>
                <c:pt idx="2">
                  <c:v>Да, по программе бакалавриата / специалитета (второе высшее образование)</c:v>
                </c:pt>
                <c:pt idx="3">
                  <c:v>Нет</c:v>
                </c:pt>
              </c:strCache>
            </c:strRef>
          </c:cat>
          <c:val>
            <c:numRef>
              <c:f>'Лист1 (2)'!$C$33:$C$36</c:f>
              <c:numCache>
                <c:formatCode>General</c:formatCode>
                <c:ptCount val="4"/>
                <c:pt idx="0">
                  <c:v>26</c:v>
                </c:pt>
                <c:pt idx="2">
                  <c:v>93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(2)'!$B$33:$B$36</c:f>
              <c:strCache>
                <c:ptCount val="4"/>
                <c:pt idx="0">
                  <c:v>Да, по программе магистратуры</c:v>
                </c:pt>
                <c:pt idx="1">
                  <c:v>Да, по программе аспирантуры (адъюнктуры) / ординатуры, ассистентуры-стажировки</c:v>
                </c:pt>
                <c:pt idx="2">
                  <c:v>Да, по программе бакалавриата / специалитета (второе высшее образование)</c:v>
                </c:pt>
                <c:pt idx="3">
                  <c:v>Нет</c:v>
                </c:pt>
              </c:strCache>
            </c:strRef>
          </c:cat>
          <c:val>
            <c:numRef>
              <c:f>'Лист1 (2)'!$D$33:$D$36</c:f>
              <c:numCache>
                <c:formatCode>0</c:formatCode>
                <c:ptCount val="4"/>
                <c:pt idx="0">
                  <c:v>21.84873949579832</c:v>
                </c:pt>
                <c:pt idx="2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39648"/>
        <c:axId val="196540040"/>
      </c:barChart>
      <c:catAx>
        <c:axId val="196539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0040"/>
        <c:crosses val="autoZero"/>
        <c:auto val="1"/>
        <c:lblAlgn val="ctr"/>
        <c:lblOffset val="100"/>
        <c:noMultiLvlLbl val="0"/>
      </c:catAx>
      <c:valAx>
        <c:axId val="196540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39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(2)'!$B$39:$B$41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Пока не знаю</c:v>
                </c:pt>
              </c:strCache>
            </c:strRef>
          </c:cat>
          <c:val>
            <c:numRef>
              <c:f>'Лист1 (2)'!$C$39:$C$41</c:f>
              <c:numCache>
                <c:formatCode>General</c:formatCode>
                <c:ptCount val="3"/>
                <c:pt idx="0">
                  <c:v>60</c:v>
                </c:pt>
                <c:pt idx="1">
                  <c:v>20</c:v>
                </c:pt>
                <c:pt idx="2">
                  <c:v>39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(2)'!$B$39:$B$41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Пока не знаю</c:v>
                </c:pt>
              </c:strCache>
            </c:strRef>
          </c:cat>
          <c:val>
            <c:numRef>
              <c:f>'Лист1 (2)'!$D$39:$D$41</c:f>
              <c:numCache>
                <c:formatCode>0</c:formatCode>
                <c:ptCount val="3"/>
                <c:pt idx="0">
                  <c:v>50.420168067226889</c:v>
                </c:pt>
                <c:pt idx="1">
                  <c:v>16.806722689075631</c:v>
                </c:pt>
                <c:pt idx="2">
                  <c:v>32.773109243697476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4744"/>
        <c:axId val="196541216"/>
      </c:barChart>
      <c:catAx>
        <c:axId val="196544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1216"/>
        <c:crosses val="autoZero"/>
        <c:auto val="1"/>
        <c:lblAlgn val="ctr"/>
        <c:lblOffset val="100"/>
        <c:noMultiLvlLbl val="0"/>
      </c:catAx>
      <c:valAx>
        <c:axId val="196541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44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(2)'!$B$44:$B$47</c:f>
              <c:strCache>
                <c:ptCount val="4"/>
                <c:pt idx="0">
                  <c:v>ФК</c:v>
                </c:pt>
                <c:pt idx="1">
                  <c:v>РиСОТ</c:v>
                </c:pt>
                <c:pt idx="2">
                  <c:v>АФК</c:v>
                </c:pt>
                <c:pt idx="3">
                  <c:v>Магистратура</c:v>
                </c:pt>
              </c:strCache>
            </c:strRef>
          </c:cat>
          <c:val>
            <c:numRef>
              <c:f>'Лист1 (2)'!$C$44:$C$47</c:f>
              <c:numCache>
                <c:formatCode>General</c:formatCode>
                <c:ptCount val="4"/>
                <c:pt idx="0">
                  <c:v>68</c:v>
                </c:pt>
                <c:pt idx="1">
                  <c:v>10</c:v>
                </c:pt>
                <c:pt idx="2">
                  <c:v>15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(2)'!$B$44:$B$47</c:f>
              <c:strCache>
                <c:ptCount val="4"/>
                <c:pt idx="0">
                  <c:v>ФК</c:v>
                </c:pt>
                <c:pt idx="1">
                  <c:v>РиСОТ</c:v>
                </c:pt>
                <c:pt idx="2">
                  <c:v>АФК</c:v>
                </c:pt>
                <c:pt idx="3">
                  <c:v>Магистратура</c:v>
                </c:pt>
              </c:strCache>
            </c:strRef>
          </c:cat>
          <c:val>
            <c:numRef>
              <c:f>'Лист1 (2)'!$D$44:$D$47</c:f>
              <c:numCache>
                <c:formatCode>0</c:formatCode>
                <c:ptCount val="4"/>
                <c:pt idx="0">
                  <c:v>57.142857142857139</c:v>
                </c:pt>
                <c:pt idx="1">
                  <c:v>8.4033613445378155</c:v>
                </c:pt>
                <c:pt idx="2">
                  <c:v>12.605042016806722</c:v>
                </c:pt>
                <c:pt idx="3">
                  <c:v>21.84873949579832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5136"/>
        <c:axId val="196545920"/>
      </c:barChart>
      <c:catAx>
        <c:axId val="196545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5920"/>
        <c:crosses val="autoZero"/>
        <c:auto val="1"/>
        <c:lblAlgn val="ctr"/>
        <c:lblOffset val="100"/>
        <c:noMultiLvlLbl val="0"/>
      </c:catAx>
      <c:valAx>
        <c:axId val="1965459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45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(2)'!$B$50:$B$53</c:f>
              <c:strCache>
                <c:ptCount val="4"/>
                <c:pt idx="0">
                  <c:v>Трудоустроен по направлению подготовки (специальности)</c:v>
                </c:pt>
                <c:pt idx="1">
                  <c:v>Трудоустроен, но не по направлению подготовки (специальности)</c:v>
                </c:pt>
                <c:pt idx="2">
                  <c:v>Вопрос трудоустройства не решен</c:v>
                </c:pt>
                <c:pt idx="3">
                  <c:v>Отсутствует необходимость в трудоустройстве</c:v>
                </c:pt>
              </c:strCache>
            </c:strRef>
          </c:cat>
          <c:val>
            <c:numRef>
              <c:f>'Лист1 (2)'!$C$50:$C$53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83</c:v>
                </c:pt>
                <c:pt idx="3">
                  <c:v>18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(2)'!$B$50:$B$53</c:f>
              <c:strCache>
                <c:ptCount val="4"/>
                <c:pt idx="0">
                  <c:v>Трудоустроен по направлению подготовки (специальности)</c:v>
                </c:pt>
                <c:pt idx="1">
                  <c:v>Трудоустроен, но не по направлению подготовки (специальности)</c:v>
                </c:pt>
                <c:pt idx="2">
                  <c:v>Вопрос трудоустройства не решен</c:v>
                </c:pt>
                <c:pt idx="3">
                  <c:v>Отсутствует необходимость в трудоустройстве</c:v>
                </c:pt>
              </c:strCache>
            </c:strRef>
          </c:cat>
          <c:val>
            <c:numRef>
              <c:f>'Лист1 (2)'!$D$50:$D$53</c:f>
              <c:numCache>
                <c:formatCode>0</c:formatCode>
                <c:ptCount val="4"/>
                <c:pt idx="0">
                  <c:v>7.5630252100840334</c:v>
                </c:pt>
                <c:pt idx="1">
                  <c:v>7.5630252100840334</c:v>
                </c:pt>
                <c:pt idx="2">
                  <c:v>69.747899159663859</c:v>
                </c:pt>
                <c:pt idx="3">
                  <c:v>15.126050420168067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0824"/>
        <c:axId val="196541608"/>
      </c:barChart>
      <c:catAx>
        <c:axId val="196540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1608"/>
        <c:crosses val="autoZero"/>
        <c:auto val="1"/>
        <c:lblAlgn val="ctr"/>
        <c:lblOffset val="100"/>
        <c:noMultiLvlLbl val="0"/>
      </c:catAx>
      <c:valAx>
        <c:axId val="1965416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40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'Лист1 (2)'!$B$56:$B$59</c:f>
              <c:strCache>
                <c:ptCount val="4"/>
                <c:pt idx="0">
                  <c:v>знаком детально с основными задачами (и проблемами) и методами их решения</c:v>
                </c:pt>
                <c:pt idx="1">
                  <c:v>достаточно знаком с основными задачами</c:v>
                </c:pt>
                <c:pt idx="2">
                  <c:v>знаком, но недостаточно</c:v>
                </c:pt>
                <c:pt idx="3">
                  <c:v>не знаком</c:v>
                </c:pt>
              </c:strCache>
            </c:strRef>
          </c:cat>
          <c:val>
            <c:numRef>
              <c:f>'Лист1 (2)'!$C$56:$C$59</c:f>
              <c:numCache>
                <c:formatCode>General</c:formatCode>
                <c:ptCount val="4"/>
                <c:pt idx="0">
                  <c:v>20</c:v>
                </c:pt>
                <c:pt idx="1">
                  <c:v>84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'Лист1 (2)'!$B$56:$B$59</c:f>
              <c:strCache>
                <c:ptCount val="4"/>
                <c:pt idx="0">
                  <c:v>знаком детально с основными задачами (и проблемами) и методами их решения</c:v>
                </c:pt>
                <c:pt idx="1">
                  <c:v>достаточно знаком с основными задачами</c:v>
                </c:pt>
                <c:pt idx="2">
                  <c:v>знаком, но недостаточно</c:v>
                </c:pt>
                <c:pt idx="3">
                  <c:v>не знаком</c:v>
                </c:pt>
              </c:strCache>
            </c:strRef>
          </c:cat>
          <c:val>
            <c:numRef>
              <c:f>'Лист1 (2)'!$D$56:$D$59</c:f>
              <c:numCache>
                <c:formatCode>0</c:formatCode>
                <c:ptCount val="4"/>
                <c:pt idx="0">
                  <c:v>16.806722689075631</c:v>
                </c:pt>
                <c:pt idx="1">
                  <c:v>70.588235294117652</c:v>
                </c:pt>
                <c:pt idx="2">
                  <c:v>8.4033613445378155</c:v>
                </c:pt>
                <c:pt idx="3">
                  <c:v>4.2016806722689077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2392"/>
        <c:axId val="196542784"/>
      </c:barChart>
      <c:catAx>
        <c:axId val="1965423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6542784"/>
        <c:crosses val="autoZero"/>
        <c:auto val="1"/>
        <c:lblAlgn val="ctr"/>
        <c:lblOffset val="100"/>
        <c:noMultiLvlLbl val="0"/>
      </c:catAx>
      <c:valAx>
        <c:axId val="196542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542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6</xdr:row>
      <xdr:rowOff>394608</xdr:rowOff>
    </xdr:from>
    <xdr:to>
      <xdr:col>15</xdr:col>
      <xdr:colOff>40822</xdr:colOff>
      <xdr:row>12</xdr:row>
      <xdr:rowOff>13608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13606</xdr:colOff>
      <xdr:row>12</xdr:row>
      <xdr:rowOff>190500</xdr:rowOff>
    </xdr:from>
    <xdr:to>
      <xdr:col>15</xdr:col>
      <xdr:colOff>27213</xdr:colOff>
      <xdr:row>18</xdr:row>
      <xdr:rowOff>13607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27214</xdr:colOff>
      <xdr:row>18</xdr:row>
      <xdr:rowOff>244927</xdr:rowOff>
    </xdr:from>
    <xdr:to>
      <xdr:col>15</xdr:col>
      <xdr:colOff>0</xdr:colOff>
      <xdr:row>23</xdr:row>
      <xdr:rowOff>204107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27213</xdr:colOff>
      <xdr:row>24</xdr:row>
      <xdr:rowOff>13607</xdr:rowOff>
    </xdr:from>
    <xdr:to>
      <xdr:col>15</xdr:col>
      <xdr:colOff>0</xdr:colOff>
      <xdr:row>31</xdr:row>
      <xdr:rowOff>81642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</xdr:colOff>
      <xdr:row>32</xdr:row>
      <xdr:rowOff>27213</xdr:rowOff>
    </xdr:from>
    <xdr:to>
      <xdr:col>14</xdr:col>
      <xdr:colOff>571500</xdr:colOff>
      <xdr:row>37</xdr:row>
      <xdr:rowOff>122464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37</xdr:row>
      <xdr:rowOff>206829</xdr:rowOff>
    </xdr:from>
    <xdr:to>
      <xdr:col>15</xdr:col>
      <xdr:colOff>13607</xdr:colOff>
      <xdr:row>42</xdr:row>
      <xdr:rowOff>81643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42</xdr:row>
      <xdr:rowOff>244929</xdr:rowOff>
    </xdr:from>
    <xdr:to>
      <xdr:col>15</xdr:col>
      <xdr:colOff>0</xdr:colOff>
      <xdr:row>48</xdr:row>
      <xdr:rowOff>13608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598714</xdr:colOff>
      <xdr:row>48</xdr:row>
      <xdr:rowOff>136071</xdr:rowOff>
    </xdr:from>
    <xdr:to>
      <xdr:col>15</xdr:col>
      <xdr:colOff>0</xdr:colOff>
      <xdr:row>54</xdr:row>
      <xdr:rowOff>10886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13606</xdr:colOff>
      <xdr:row>54</xdr:row>
      <xdr:rowOff>163286</xdr:rowOff>
    </xdr:from>
    <xdr:to>
      <xdr:col>14</xdr:col>
      <xdr:colOff>598714</xdr:colOff>
      <xdr:row>60</xdr:row>
      <xdr:rowOff>10885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585107</xdr:colOff>
      <xdr:row>60</xdr:row>
      <xdr:rowOff>217715</xdr:rowOff>
    </xdr:from>
    <xdr:to>
      <xdr:col>15</xdr:col>
      <xdr:colOff>13606</xdr:colOff>
      <xdr:row>66</xdr:row>
      <xdr:rowOff>122465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598714</xdr:colOff>
      <xdr:row>67</xdr:row>
      <xdr:rowOff>54428</xdr:rowOff>
    </xdr:from>
    <xdr:to>
      <xdr:col>15</xdr:col>
      <xdr:colOff>27214</xdr:colOff>
      <xdr:row>71</xdr:row>
      <xdr:rowOff>136071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13607</xdr:colOff>
      <xdr:row>72</xdr:row>
      <xdr:rowOff>122465</xdr:rowOff>
    </xdr:from>
    <xdr:to>
      <xdr:col>15</xdr:col>
      <xdr:colOff>13607</xdr:colOff>
      <xdr:row>78</xdr:row>
      <xdr:rowOff>108858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79</xdr:row>
      <xdr:rowOff>136071</xdr:rowOff>
    </xdr:from>
    <xdr:to>
      <xdr:col>15</xdr:col>
      <xdr:colOff>0</xdr:colOff>
      <xdr:row>86</xdr:row>
      <xdr:rowOff>13607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585108</xdr:colOff>
      <xdr:row>86</xdr:row>
      <xdr:rowOff>138794</xdr:rowOff>
    </xdr:from>
    <xdr:to>
      <xdr:col>15</xdr:col>
      <xdr:colOff>54429</xdr:colOff>
      <xdr:row>92</xdr:row>
      <xdr:rowOff>163286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13606</xdr:colOff>
      <xdr:row>93</xdr:row>
      <xdr:rowOff>217714</xdr:rowOff>
    </xdr:from>
    <xdr:to>
      <xdr:col>14</xdr:col>
      <xdr:colOff>612320</xdr:colOff>
      <xdr:row>100</xdr:row>
      <xdr:rowOff>149677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101</xdr:row>
      <xdr:rowOff>122465</xdr:rowOff>
    </xdr:from>
    <xdr:to>
      <xdr:col>15</xdr:col>
      <xdr:colOff>40822</xdr:colOff>
      <xdr:row>107</xdr:row>
      <xdr:rowOff>136072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27215</xdr:colOff>
      <xdr:row>108</xdr:row>
      <xdr:rowOff>40820</xdr:rowOff>
    </xdr:from>
    <xdr:to>
      <xdr:col>15</xdr:col>
      <xdr:colOff>13607</xdr:colOff>
      <xdr:row>114</xdr:row>
      <xdr:rowOff>149678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13605</xdr:colOff>
      <xdr:row>115</xdr:row>
      <xdr:rowOff>122465</xdr:rowOff>
    </xdr:from>
    <xdr:to>
      <xdr:col>15</xdr:col>
      <xdr:colOff>13606</xdr:colOff>
      <xdr:row>121</xdr:row>
      <xdr:rowOff>149680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27213</xdr:colOff>
      <xdr:row>122</xdr:row>
      <xdr:rowOff>152400</xdr:rowOff>
    </xdr:from>
    <xdr:to>
      <xdr:col>15</xdr:col>
      <xdr:colOff>54428</xdr:colOff>
      <xdr:row>128</xdr:row>
      <xdr:rowOff>122464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27213</xdr:colOff>
      <xdr:row>128</xdr:row>
      <xdr:rowOff>176893</xdr:rowOff>
    </xdr:from>
    <xdr:to>
      <xdr:col>15</xdr:col>
      <xdr:colOff>54428</xdr:colOff>
      <xdr:row>132</xdr:row>
      <xdr:rowOff>176894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40820</xdr:colOff>
      <xdr:row>133</xdr:row>
      <xdr:rowOff>122464</xdr:rowOff>
    </xdr:from>
    <xdr:to>
      <xdr:col>14</xdr:col>
      <xdr:colOff>571500</xdr:colOff>
      <xdr:row>137</xdr:row>
      <xdr:rowOff>51706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7"/>
  <sheetViews>
    <sheetView tabSelected="1" topLeftCell="A55" zoomScale="70" zoomScaleNormal="70" workbookViewId="0">
      <selection activeCell="P144" sqref="P144"/>
    </sheetView>
  </sheetViews>
  <sheetFormatPr defaultRowHeight="15.75" x14ac:dyDescent="0.25"/>
  <cols>
    <col min="1" max="1" width="5.7109375" style="6" customWidth="1"/>
    <col min="2" max="2" width="78.7109375" customWidth="1"/>
    <col min="3" max="4" width="10.28515625" style="17" customWidth="1"/>
    <col min="6" max="6" width="9.140625" style="6"/>
  </cols>
  <sheetData>
    <row r="2" spans="1:7" x14ac:dyDescent="0.25">
      <c r="G2" s="1"/>
    </row>
    <row r="3" spans="1:7" x14ac:dyDescent="0.25">
      <c r="G3" s="1"/>
    </row>
    <row r="4" spans="1:7" x14ac:dyDescent="0.25">
      <c r="G4" s="1"/>
    </row>
    <row r="5" spans="1:7" ht="66" customHeight="1" x14ac:dyDescent="0.25">
      <c r="A5" s="25" t="s">
        <v>77</v>
      </c>
      <c r="B5" s="26"/>
      <c r="C5" s="26"/>
      <c r="D5" s="27"/>
    </row>
    <row r="7" spans="1:7" ht="38.25" customHeight="1" x14ac:dyDescent="0.25">
      <c r="A7" s="2">
        <v>1</v>
      </c>
      <c r="B7" s="22" t="s">
        <v>0</v>
      </c>
      <c r="C7" s="23"/>
      <c r="D7" s="24"/>
    </row>
    <row r="8" spans="1:7" ht="45" customHeight="1" x14ac:dyDescent="0.25">
      <c r="A8" s="2"/>
      <c r="B8" s="13"/>
      <c r="C8" s="18" t="s">
        <v>80</v>
      </c>
      <c r="D8" s="18" t="s">
        <v>81</v>
      </c>
    </row>
    <row r="9" spans="1:7" x14ac:dyDescent="0.25">
      <c r="A9" s="7"/>
      <c r="B9" s="4" t="s">
        <v>1</v>
      </c>
      <c r="C9" s="10">
        <v>93</v>
      </c>
      <c r="D9" s="16">
        <f>C9/C12*100</f>
        <v>78.151260504201687</v>
      </c>
    </row>
    <row r="10" spans="1:7" x14ac:dyDescent="0.25">
      <c r="A10" s="7"/>
      <c r="B10" s="4" t="s">
        <v>2</v>
      </c>
      <c r="C10" s="10">
        <v>26</v>
      </c>
      <c r="D10" s="16">
        <f>C10/C12*100</f>
        <v>21.84873949579832</v>
      </c>
    </row>
    <row r="11" spans="1:7" ht="18.75" customHeight="1" x14ac:dyDescent="0.25">
      <c r="A11" s="7"/>
      <c r="B11" s="5" t="s">
        <v>3</v>
      </c>
      <c r="C11" s="10"/>
      <c r="D11" s="16"/>
    </row>
    <row r="12" spans="1:7" ht="18.75" customHeight="1" x14ac:dyDescent="0.25">
      <c r="A12" s="7"/>
      <c r="B12" s="9" t="s">
        <v>75</v>
      </c>
      <c r="C12" s="19">
        <f>SUM(C9:C11)</f>
        <v>119</v>
      </c>
      <c r="D12" s="20">
        <f>SUM(D9:D11)</f>
        <v>100</v>
      </c>
    </row>
    <row r="13" spans="1:7" ht="35.25" customHeight="1" x14ac:dyDescent="0.25">
      <c r="A13" s="7">
        <v>2</v>
      </c>
      <c r="B13" s="22" t="s">
        <v>4</v>
      </c>
      <c r="C13" s="23"/>
      <c r="D13" s="24"/>
    </row>
    <row r="14" spans="1:7" x14ac:dyDescent="0.25">
      <c r="A14" s="7"/>
      <c r="B14" s="4" t="s">
        <v>5</v>
      </c>
      <c r="C14" s="10">
        <v>72</v>
      </c>
      <c r="D14" s="16">
        <f>C14/C18*100</f>
        <v>60.504201680672267</v>
      </c>
    </row>
    <row r="15" spans="1:7" x14ac:dyDescent="0.25">
      <c r="A15" s="7"/>
      <c r="B15" s="4" t="s">
        <v>6</v>
      </c>
      <c r="C15" s="10">
        <v>19</v>
      </c>
      <c r="D15" s="16">
        <f>C15/C18*100</f>
        <v>15.966386554621847</v>
      </c>
    </row>
    <row r="16" spans="1:7" x14ac:dyDescent="0.25">
      <c r="A16" s="7"/>
      <c r="B16" s="4" t="s">
        <v>7</v>
      </c>
      <c r="C16" s="10">
        <v>22</v>
      </c>
      <c r="D16" s="16">
        <f>C16/C18*100</f>
        <v>18.487394957983195</v>
      </c>
    </row>
    <row r="17" spans="1:4" x14ac:dyDescent="0.25">
      <c r="A17" s="7"/>
      <c r="B17" s="4" t="s">
        <v>8</v>
      </c>
      <c r="C17" s="10">
        <v>6</v>
      </c>
      <c r="D17" s="16">
        <f>C17/C18*100</f>
        <v>5.0420168067226889</v>
      </c>
    </row>
    <row r="18" spans="1:4" x14ac:dyDescent="0.25">
      <c r="A18" s="7"/>
      <c r="B18" s="9" t="s">
        <v>75</v>
      </c>
      <c r="C18" s="19">
        <f>SUM(C14:C17)</f>
        <v>119</v>
      </c>
      <c r="D18" s="20">
        <f>SUM(D14:D17)</f>
        <v>100</v>
      </c>
    </row>
    <row r="19" spans="1:4" ht="21.75" customHeight="1" x14ac:dyDescent="0.25">
      <c r="A19" s="7">
        <v>3</v>
      </c>
      <c r="B19" s="22" t="s">
        <v>9</v>
      </c>
      <c r="C19" s="23"/>
      <c r="D19" s="24"/>
    </row>
    <row r="20" spans="1:4" x14ac:dyDescent="0.25">
      <c r="A20" s="7"/>
      <c r="B20" s="4" t="s">
        <v>10</v>
      </c>
      <c r="C20" s="10">
        <v>119</v>
      </c>
      <c r="D20" s="21">
        <f>C20/C23*100</f>
        <v>100</v>
      </c>
    </row>
    <row r="21" spans="1:4" x14ac:dyDescent="0.25">
      <c r="A21" s="7"/>
      <c r="B21" s="4" t="s">
        <v>11</v>
      </c>
      <c r="C21" s="10"/>
      <c r="D21" s="21"/>
    </row>
    <row r="22" spans="1:4" x14ac:dyDescent="0.25">
      <c r="A22" s="7"/>
      <c r="B22" s="8" t="s">
        <v>12</v>
      </c>
      <c r="C22" s="10"/>
      <c r="D22" s="21"/>
    </row>
    <row r="23" spans="1:4" x14ac:dyDescent="0.25">
      <c r="A23" s="7"/>
      <c r="B23" s="9" t="s">
        <v>75</v>
      </c>
      <c r="C23" s="19">
        <f>SUM(C20:C22)</f>
        <v>119</v>
      </c>
      <c r="D23" s="20">
        <f>SUM(D20:D22)</f>
        <v>100</v>
      </c>
    </row>
    <row r="24" spans="1:4" ht="34.5" customHeight="1" x14ac:dyDescent="0.25">
      <c r="A24" s="7">
        <v>4</v>
      </c>
      <c r="B24" s="22" t="s">
        <v>13</v>
      </c>
      <c r="C24" s="23"/>
      <c r="D24" s="24"/>
    </row>
    <row r="25" spans="1:4" x14ac:dyDescent="0.25">
      <c r="A25" s="7"/>
      <c r="B25" s="11">
        <v>2010</v>
      </c>
      <c r="C25" s="10">
        <v>2</v>
      </c>
      <c r="D25" s="16">
        <f>C25/C31*100</f>
        <v>1.680672268907563</v>
      </c>
    </row>
    <row r="26" spans="1:4" x14ac:dyDescent="0.25">
      <c r="A26" s="7"/>
      <c r="B26" s="11">
        <v>2013</v>
      </c>
      <c r="C26" s="10">
        <v>3</v>
      </c>
      <c r="D26" s="16">
        <f>C26/C31*100</f>
        <v>2.5210084033613445</v>
      </c>
    </row>
    <row r="27" spans="1:4" x14ac:dyDescent="0.25">
      <c r="A27" s="7"/>
      <c r="B27" s="11">
        <v>2015</v>
      </c>
      <c r="C27" s="10">
        <v>6</v>
      </c>
      <c r="D27" s="16">
        <f>C27/C31*100</f>
        <v>5.0420168067226889</v>
      </c>
    </row>
    <row r="28" spans="1:4" x14ac:dyDescent="0.25">
      <c r="A28" s="7"/>
      <c r="B28" s="11">
        <v>2016</v>
      </c>
      <c r="C28" s="10">
        <v>68</v>
      </c>
      <c r="D28" s="16">
        <f>C28/C31*100</f>
        <v>57.142857142857139</v>
      </c>
    </row>
    <row r="29" spans="1:4" x14ac:dyDescent="0.25">
      <c r="A29" s="7"/>
      <c r="B29" s="11">
        <v>2017</v>
      </c>
      <c r="C29" s="10">
        <v>8</v>
      </c>
      <c r="D29" s="16">
        <f>C29/C31*100</f>
        <v>6.7226890756302522</v>
      </c>
    </row>
    <row r="30" spans="1:4" x14ac:dyDescent="0.25">
      <c r="A30" s="7"/>
      <c r="B30" s="11">
        <v>2020</v>
      </c>
      <c r="C30" s="10">
        <v>32</v>
      </c>
      <c r="D30" s="16">
        <f>C30/C31*100</f>
        <v>26.890756302521009</v>
      </c>
    </row>
    <row r="31" spans="1:4" x14ac:dyDescent="0.25">
      <c r="A31" s="7"/>
      <c r="B31" s="9" t="s">
        <v>75</v>
      </c>
      <c r="C31" s="19">
        <f>SUM(C25:C30)</f>
        <v>119</v>
      </c>
      <c r="D31" s="20">
        <f>SUM(D25:D30)</f>
        <v>100</v>
      </c>
    </row>
    <row r="32" spans="1:4" ht="26.25" customHeight="1" x14ac:dyDescent="0.25">
      <c r="A32" s="7">
        <v>5</v>
      </c>
      <c r="B32" s="22" t="s">
        <v>14</v>
      </c>
      <c r="C32" s="23"/>
      <c r="D32" s="24"/>
    </row>
    <row r="33" spans="1:11" x14ac:dyDescent="0.25">
      <c r="A33" s="7"/>
      <c r="B33" s="4" t="s">
        <v>15</v>
      </c>
      <c r="C33" s="10">
        <v>26</v>
      </c>
      <c r="D33" s="16">
        <f>C33/C37*100</f>
        <v>21.84873949579832</v>
      </c>
    </row>
    <row r="34" spans="1:11" ht="31.5" x14ac:dyDescent="0.25">
      <c r="A34" s="7"/>
      <c r="B34" s="5" t="s">
        <v>16</v>
      </c>
      <c r="C34" s="10"/>
      <c r="D34" s="16"/>
    </row>
    <row r="35" spans="1:11" x14ac:dyDescent="0.25">
      <c r="A35" s="7"/>
      <c r="B35" s="4" t="s">
        <v>17</v>
      </c>
      <c r="C35" s="10">
        <v>93</v>
      </c>
      <c r="D35" s="16">
        <v>78</v>
      </c>
    </row>
    <row r="36" spans="1:11" x14ac:dyDescent="0.25">
      <c r="A36" s="7"/>
      <c r="B36" s="4" t="s">
        <v>18</v>
      </c>
      <c r="C36" s="10"/>
      <c r="D36" s="16"/>
    </row>
    <row r="37" spans="1:11" x14ac:dyDescent="0.25">
      <c r="A37" s="7"/>
      <c r="B37" s="9" t="s">
        <v>75</v>
      </c>
      <c r="C37" s="19">
        <f>SUM(C33:C36)</f>
        <v>119</v>
      </c>
      <c r="D37" s="20">
        <f>SUM(D33:D36)</f>
        <v>99.848739495798327</v>
      </c>
    </row>
    <row r="38" spans="1:11" ht="21" customHeight="1" x14ac:dyDescent="0.25">
      <c r="A38" s="7">
        <v>6</v>
      </c>
      <c r="B38" s="22" t="s">
        <v>19</v>
      </c>
      <c r="C38" s="23"/>
      <c r="D38" s="24"/>
    </row>
    <row r="39" spans="1:11" x14ac:dyDescent="0.25">
      <c r="A39" s="7"/>
      <c r="B39" s="4" t="s">
        <v>20</v>
      </c>
      <c r="C39" s="10">
        <v>60</v>
      </c>
      <c r="D39" s="16">
        <f>C39/C42*100</f>
        <v>50.420168067226889</v>
      </c>
    </row>
    <row r="40" spans="1:11" x14ac:dyDescent="0.25">
      <c r="A40" s="7"/>
      <c r="B40" s="4" t="s">
        <v>18</v>
      </c>
      <c r="C40" s="10">
        <v>20</v>
      </c>
      <c r="D40" s="16">
        <f>C40/C42*100</f>
        <v>16.806722689075631</v>
      </c>
    </row>
    <row r="41" spans="1:11" x14ac:dyDescent="0.25">
      <c r="A41" s="7"/>
      <c r="B41" s="4" t="s">
        <v>21</v>
      </c>
      <c r="C41" s="10">
        <v>39</v>
      </c>
      <c r="D41" s="16">
        <f>C41/C42*100</f>
        <v>32.773109243697476</v>
      </c>
    </row>
    <row r="42" spans="1:11" x14ac:dyDescent="0.25">
      <c r="A42" s="7"/>
      <c r="B42" s="9" t="s">
        <v>75</v>
      </c>
      <c r="C42" s="19">
        <f>SUM(C39:C41)</f>
        <v>119</v>
      </c>
      <c r="D42" s="20">
        <f>SUM(D39:D41)</f>
        <v>100</v>
      </c>
    </row>
    <row r="43" spans="1:11" ht="26.25" customHeight="1" x14ac:dyDescent="0.25">
      <c r="A43" s="7">
        <v>7</v>
      </c>
      <c r="B43" s="22" t="s">
        <v>22</v>
      </c>
      <c r="C43" s="23"/>
      <c r="D43" s="24"/>
    </row>
    <row r="44" spans="1:11" x14ac:dyDescent="0.25">
      <c r="A44" s="7"/>
      <c r="B44" s="8" t="s">
        <v>76</v>
      </c>
      <c r="C44" s="10">
        <v>68</v>
      </c>
      <c r="D44" s="16">
        <f>C44/C48*100</f>
        <v>57.142857142857139</v>
      </c>
    </row>
    <row r="45" spans="1:11" x14ac:dyDescent="0.25">
      <c r="A45" s="7"/>
      <c r="B45" s="12" t="s">
        <v>78</v>
      </c>
      <c r="C45" s="10">
        <v>10</v>
      </c>
      <c r="D45" s="16">
        <f>C45/C48*100</f>
        <v>8.4033613445378155</v>
      </c>
    </row>
    <row r="46" spans="1:11" x14ac:dyDescent="0.25">
      <c r="A46" s="7"/>
      <c r="B46" s="12" t="s">
        <v>79</v>
      </c>
      <c r="C46" s="10">
        <v>15</v>
      </c>
      <c r="D46" s="16">
        <f>C46/119*100</f>
        <v>12.605042016806722</v>
      </c>
    </row>
    <row r="47" spans="1:11" x14ac:dyDescent="0.25">
      <c r="A47" s="7"/>
      <c r="B47" s="12" t="s">
        <v>82</v>
      </c>
      <c r="C47" s="10">
        <v>26</v>
      </c>
      <c r="D47" s="16">
        <f>C47/C48*100</f>
        <v>21.84873949579832</v>
      </c>
      <c r="K47">
        <v>3</v>
      </c>
    </row>
    <row r="48" spans="1:11" x14ac:dyDescent="0.25">
      <c r="A48" s="7"/>
      <c r="B48" s="9" t="s">
        <v>75</v>
      </c>
      <c r="C48" s="19">
        <f>SUM(C44:C47)</f>
        <v>119</v>
      </c>
      <c r="D48" s="20">
        <f>SUM(D44:D47)</f>
        <v>100</v>
      </c>
    </row>
    <row r="49" spans="1:4" ht="20.25" customHeight="1" x14ac:dyDescent="0.25">
      <c r="A49" s="7">
        <v>8</v>
      </c>
      <c r="B49" s="22" t="s">
        <v>23</v>
      </c>
      <c r="C49" s="23"/>
      <c r="D49" s="24"/>
    </row>
    <row r="50" spans="1:4" x14ac:dyDescent="0.25">
      <c r="A50" s="7"/>
      <c r="B50" s="4" t="s">
        <v>24</v>
      </c>
      <c r="C50" s="10">
        <v>9</v>
      </c>
      <c r="D50" s="16">
        <f>C50/C54*100</f>
        <v>7.5630252100840334</v>
      </c>
    </row>
    <row r="51" spans="1:4" x14ac:dyDescent="0.25">
      <c r="A51" s="7"/>
      <c r="B51" s="4" t="s">
        <v>25</v>
      </c>
      <c r="C51" s="10">
        <v>9</v>
      </c>
      <c r="D51" s="16">
        <f>C51/C54*100</f>
        <v>7.5630252100840334</v>
      </c>
    </row>
    <row r="52" spans="1:4" x14ac:dyDescent="0.25">
      <c r="A52" s="7"/>
      <c r="B52" s="4" t="s">
        <v>26</v>
      </c>
      <c r="C52" s="10">
        <v>83</v>
      </c>
      <c r="D52" s="16">
        <f>C52/C54*100</f>
        <v>69.747899159663859</v>
      </c>
    </row>
    <row r="53" spans="1:4" x14ac:dyDescent="0.25">
      <c r="A53" s="7"/>
      <c r="B53" s="8" t="s">
        <v>27</v>
      </c>
      <c r="C53" s="10">
        <v>18</v>
      </c>
      <c r="D53" s="16">
        <f>C53/C54*100</f>
        <v>15.126050420168067</v>
      </c>
    </row>
    <row r="54" spans="1:4" x14ac:dyDescent="0.25">
      <c r="A54" s="7"/>
      <c r="B54" s="9" t="s">
        <v>75</v>
      </c>
      <c r="C54" s="19">
        <f>SUM(C50:C53)</f>
        <v>119</v>
      </c>
      <c r="D54" s="20">
        <f>SUM(D50:D53)</f>
        <v>100</v>
      </c>
    </row>
    <row r="55" spans="1:4" ht="36.75" customHeight="1" x14ac:dyDescent="0.25">
      <c r="A55" s="7">
        <v>9</v>
      </c>
      <c r="B55" s="22" t="s">
        <v>28</v>
      </c>
      <c r="C55" s="23"/>
      <c r="D55" s="24"/>
    </row>
    <row r="56" spans="1:4" x14ac:dyDescent="0.25">
      <c r="A56" s="7"/>
      <c r="B56" s="4" t="s">
        <v>29</v>
      </c>
      <c r="C56" s="19">
        <v>20</v>
      </c>
      <c r="D56" s="16">
        <f>C56/C60*100</f>
        <v>16.806722689075631</v>
      </c>
    </row>
    <row r="57" spans="1:4" x14ac:dyDescent="0.25">
      <c r="A57" s="7"/>
      <c r="B57" s="4" t="s">
        <v>30</v>
      </c>
      <c r="C57" s="19">
        <v>84</v>
      </c>
      <c r="D57" s="16">
        <f>C57/C60*100</f>
        <v>70.588235294117652</v>
      </c>
    </row>
    <row r="58" spans="1:4" x14ac:dyDescent="0.25">
      <c r="A58" s="7"/>
      <c r="B58" s="4" t="s">
        <v>31</v>
      </c>
      <c r="C58" s="19">
        <v>10</v>
      </c>
      <c r="D58" s="16">
        <f>C58/C60*100</f>
        <v>8.4033613445378155</v>
      </c>
    </row>
    <row r="59" spans="1:4" x14ac:dyDescent="0.25">
      <c r="A59" s="7"/>
      <c r="B59" s="4" t="s">
        <v>32</v>
      </c>
      <c r="C59" s="19">
        <v>5</v>
      </c>
      <c r="D59" s="16">
        <f>C59/C60*100</f>
        <v>4.2016806722689077</v>
      </c>
    </row>
    <row r="60" spans="1:4" x14ac:dyDescent="0.25">
      <c r="A60" s="7"/>
      <c r="B60" s="9" t="s">
        <v>75</v>
      </c>
      <c r="C60" s="19">
        <f>SUM(C56:C59)</f>
        <v>119</v>
      </c>
      <c r="D60" s="20">
        <f>SUM(D56:D59)</f>
        <v>100</v>
      </c>
    </row>
    <row r="61" spans="1:4" ht="54.75" customHeight="1" x14ac:dyDescent="0.25">
      <c r="A61" s="2">
        <v>10</v>
      </c>
      <c r="B61" s="22" t="s">
        <v>33</v>
      </c>
      <c r="C61" s="23"/>
      <c r="D61" s="24"/>
    </row>
    <row r="62" spans="1:4" x14ac:dyDescent="0.25">
      <c r="A62" s="7"/>
      <c r="B62" s="4" t="s">
        <v>34</v>
      </c>
      <c r="C62" s="10">
        <v>26</v>
      </c>
      <c r="D62" s="16">
        <f>C62/C67*100</f>
        <v>21.84873949579832</v>
      </c>
    </row>
    <row r="63" spans="1:4" x14ac:dyDescent="0.25">
      <c r="A63" s="7"/>
      <c r="B63" s="4" t="s">
        <v>35</v>
      </c>
      <c r="C63" s="10">
        <v>72</v>
      </c>
      <c r="D63" s="16">
        <f>C63/C67*100</f>
        <v>60.504201680672267</v>
      </c>
    </row>
    <row r="64" spans="1:4" x14ac:dyDescent="0.25">
      <c r="A64" s="7"/>
      <c r="B64" s="4" t="s">
        <v>36</v>
      </c>
      <c r="C64" s="10">
        <v>13</v>
      </c>
      <c r="D64" s="16">
        <f>C64/C67*100</f>
        <v>10.92436974789916</v>
      </c>
    </row>
    <row r="65" spans="1:4" x14ac:dyDescent="0.25">
      <c r="A65" s="7"/>
      <c r="B65" s="4" t="s">
        <v>37</v>
      </c>
      <c r="C65" s="10"/>
      <c r="D65" s="16"/>
    </row>
    <row r="66" spans="1:4" x14ac:dyDescent="0.25">
      <c r="A66" s="7"/>
      <c r="B66" s="4" t="s">
        <v>38</v>
      </c>
      <c r="C66" s="10">
        <v>8</v>
      </c>
      <c r="D66" s="16">
        <f>C66/C67*100</f>
        <v>6.7226890756302522</v>
      </c>
    </row>
    <row r="67" spans="1:4" x14ac:dyDescent="0.25">
      <c r="A67" s="7"/>
      <c r="B67" s="9" t="s">
        <v>75</v>
      </c>
      <c r="C67" s="19">
        <f>SUM(C62:C66)</f>
        <v>119</v>
      </c>
      <c r="D67" s="20">
        <f>SUM(D62:D66)</f>
        <v>100</v>
      </c>
    </row>
    <row r="68" spans="1:4" ht="35.25" customHeight="1" x14ac:dyDescent="0.25">
      <c r="A68" s="2">
        <v>11</v>
      </c>
      <c r="B68" s="22" t="s">
        <v>39</v>
      </c>
      <c r="C68" s="23"/>
      <c r="D68" s="24"/>
    </row>
    <row r="69" spans="1:4" x14ac:dyDescent="0.25">
      <c r="A69" s="7"/>
      <c r="B69" s="4" t="s">
        <v>40</v>
      </c>
      <c r="C69" s="10">
        <v>93</v>
      </c>
      <c r="D69" s="16">
        <f>C69/C72*100</f>
        <v>78.151260504201687</v>
      </c>
    </row>
    <row r="70" spans="1:4" x14ac:dyDescent="0.25">
      <c r="A70" s="7"/>
      <c r="B70" s="4" t="s">
        <v>41</v>
      </c>
      <c r="C70" s="10">
        <v>20</v>
      </c>
      <c r="D70" s="16">
        <f>C70/C72*100</f>
        <v>16.806722689075631</v>
      </c>
    </row>
    <row r="71" spans="1:4" x14ac:dyDescent="0.25">
      <c r="A71" s="7"/>
      <c r="B71" s="4" t="s">
        <v>42</v>
      </c>
      <c r="C71" s="10">
        <v>6</v>
      </c>
      <c r="D71" s="16">
        <f>C71/119*100</f>
        <v>5.0420168067226889</v>
      </c>
    </row>
    <row r="72" spans="1:4" x14ac:dyDescent="0.25">
      <c r="A72" s="7"/>
      <c r="B72" s="9" t="s">
        <v>75</v>
      </c>
      <c r="C72" s="19">
        <f>SUM(C69:C71)</f>
        <v>119</v>
      </c>
      <c r="D72" s="20">
        <f>SUM(D69:D71)</f>
        <v>100</v>
      </c>
    </row>
    <row r="73" spans="1:4" ht="36.75" customHeight="1" x14ac:dyDescent="0.25">
      <c r="A73" s="2">
        <v>12</v>
      </c>
      <c r="B73" s="22" t="s">
        <v>43</v>
      </c>
      <c r="C73" s="23"/>
      <c r="D73" s="24"/>
    </row>
    <row r="74" spans="1:4" x14ac:dyDescent="0.25">
      <c r="A74" s="7"/>
      <c r="B74" s="4" t="s">
        <v>34</v>
      </c>
      <c r="C74" s="10">
        <v>38</v>
      </c>
      <c r="D74" s="16">
        <f>C74/C79*100</f>
        <v>31.932773109243694</v>
      </c>
    </row>
    <row r="75" spans="1:4" x14ac:dyDescent="0.25">
      <c r="A75" s="7"/>
      <c r="B75" s="4" t="s">
        <v>35</v>
      </c>
      <c r="C75" s="10">
        <v>66</v>
      </c>
      <c r="D75" s="16">
        <f>C75/C79*100</f>
        <v>55.462184873949582</v>
      </c>
    </row>
    <row r="76" spans="1:4" x14ac:dyDescent="0.25">
      <c r="A76" s="7"/>
      <c r="B76" s="4" t="s">
        <v>36</v>
      </c>
      <c r="C76" s="10">
        <v>10</v>
      </c>
      <c r="D76" s="16">
        <f>C76/C79*100</f>
        <v>8.4033613445378155</v>
      </c>
    </row>
    <row r="77" spans="1:4" x14ac:dyDescent="0.25">
      <c r="A77" s="7"/>
      <c r="B77" s="4" t="s">
        <v>37</v>
      </c>
      <c r="C77" s="10"/>
      <c r="D77" s="16"/>
    </row>
    <row r="78" spans="1:4" x14ac:dyDescent="0.25">
      <c r="A78" s="7"/>
      <c r="B78" s="4" t="s">
        <v>38</v>
      </c>
      <c r="C78" s="10">
        <v>5</v>
      </c>
      <c r="D78" s="16">
        <f>C78/119*100</f>
        <v>4.2016806722689077</v>
      </c>
    </row>
    <row r="79" spans="1:4" x14ac:dyDescent="0.25">
      <c r="A79" s="7"/>
      <c r="B79" s="9" t="s">
        <v>75</v>
      </c>
      <c r="C79" s="19">
        <f>SUM(C74:C78)</f>
        <v>119</v>
      </c>
      <c r="D79" s="20">
        <f>SUM(D74:D78)</f>
        <v>100</v>
      </c>
    </row>
    <row r="80" spans="1:4" ht="33.75" customHeight="1" x14ac:dyDescent="0.25">
      <c r="A80" s="2">
        <v>13</v>
      </c>
      <c r="B80" s="22" t="s">
        <v>44</v>
      </c>
      <c r="C80" s="23"/>
      <c r="D80" s="24"/>
    </row>
    <row r="81" spans="1:4" x14ac:dyDescent="0.25">
      <c r="A81" s="7"/>
      <c r="B81" s="4" t="s">
        <v>45</v>
      </c>
      <c r="C81" s="10">
        <v>30</v>
      </c>
      <c r="D81" s="16">
        <f>C81/C86*100</f>
        <v>25.210084033613445</v>
      </c>
    </row>
    <row r="82" spans="1:4" x14ac:dyDescent="0.25">
      <c r="A82" s="7"/>
      <c r="B82" s="4" t="s">
        <v>46</v>
      </c>
      <c r="C82" s="10">
        <v>63</v>
      </c>
      <c r="D82" s="16">
        <f>C82/C86*100</f>
        <v>52.941176470588239</v>
      </c>
    </row>
    <row r="83" spans="1:4" x14ac:dyDescent="0.25">
      <c r="A83" s="7"/>
      <c r="B83" s="4" t="s">
        <v>47</v>
      </c>
      <c r="C83" s="10">
        <v>18</v>
      </c>
      <c r="D83" s="16">
        <f>C83/C86*100</f>
        <v>15.126050420168067</v>
      </c>
    </row>
    <row r="84" spans="1:4" x14ac:dyDescent="0.25">
      <c r="A84" s="7"/>
      <c r="B84" s="8" t="s">
        <v>48</v>
      </c>
      <c r="C84" s="10"/>
      <c r="D84" s="16"/>
    </row>
    <row r="85" spans="1:4" x14ac:dyDescent="0.25">
      <c r="A85" s="7"/>
      <c r="B85" s="3" t="s">
        <v>38</v>
      </c>
      <c r="C85" s="10">
        <v>8</v>
      </c>
      <c r="D85" s="16">
        <f>C85/C86*100</f>
        <v>6.7226890756302522</v>
      </c>
    </row>
    <row r="86" spans="1:4" x14ac:dyDescent="0.25">
      <c r="A86" s="7"/>
      <c r="B86" s="9" t="s">
        <v>75</v>
      </c>
      <c r="C86" s="19">
        <f>SUM(C81:C85)</f>
        <v>119</v>
      </c>
      <c r="D86" s="20">
        <f>SUM(D81:D85)</f>
        <v>100.00000000000001</v>
      </c>
    </row>
    <row r="87" spans="1:4" ht="36" customHeight="1" x14ac:dyDescent="0.25">
      <c r="A87" s="2">
        <v>14</v>
      </c>
      <c r="B87" s="22" t="s">
        <v>49</v>
      </c>
      <c r="C87" s="23"/>
      <c r="D87" s="24"/>
    </row>
    <row r="88" spans="1:4" ht="15" customHeight="1" x14ac:dyDescent="0.25">
      <c r="A88" s="7"/>
      <c r="B88" s="4" t="s">
        <v>34</v>
      </c>
      <c r="C88" s="10">
        <v>53</v>
      </c>
      <c r="D88" s="16">
        <f>C88/C93*100</f>
        <v>44.537815126050425</v>
      </c>
    </row>
    <row r="89" spans="1:4" x14ac:dyDescent="0.25">
      <c r="A89" s="7"/>
      <c r="B89" s="4" t="s">
        <v>35</v>
      </c>
      <c r="C89" s="10">
        <v>48</v>
      </c>
      <c r="D89" s="16">
        <f>C89/C93*100</f>
        <v>40.336134453781511</v>
      </c>
    </row>
    <row r="90" spans="1:4" x14ac:dyDescent="0.25">
      <c r="A90" s="7"/>
      <c r="B90" s="4" t="s">
        <v>36</v>
      </c>
      <c r="C90" s="10">
        <v>7</v>
      </c>
      <c r="D90" s="16">
        <f>C90/C93*100</f>
        <v>5.8823529411764701</v>
      </c>
    </row>
    <row r="91" spans="1:4" x14ac:dyDescent="0.25">
      <c r="A91" s="7"/>
      <c r="B91" s="4" t="s">
        <v>37</v>
      </c>
      <c r="C91" s="10">
        <v>4</v>
      </c>
      <c r="D91" s="16">
        <f>C91/C93*100</f>
        <v>3.3613445378151261</v>
      </c>
    </row>
    <row r="92" spans="1:4" x14ac:dyDescent="0.25">
      <c r="A92" s="7"/>
      <c r="B92" s="4" t="s">
        <v>38</v>
      </c>
      <c r="C92" s="10">
        <v>7</v>
      </c>
      <c r="D92" s="16">
        <f>C92/C93*100</f>
        <v>5.8823529411764701</v>
      </c>
    </row>
    <row r="93" spans="1:4" x14ac:dyDescent="0.25">
      <c r="A93" s="7"/>
      <c r="B93" s="9" t="s">
        <v>75</v>
      </c>
      <c r="C93" s="19">
        <f>SUM(C88:C92)</f>
        <v>119</v>
      </c>
      <c r="D93" s="20">
        <f>SUM(D88:D92)</f>
        <v>99.999999999999986</v>
      </c>
    </row>
    <row r="94" spans="1:4" ht="33.75" customHeight="1" x14ac:dyDescent="0.25">
      <c r="A94" s="2">
        <v>15</v>
      </c>
      <c r="B94" s="22" t="s">
        <v>50</v>
      </c>
      <c r="C94" s="23"/>
      <c r="D94" s="24"/>
    </row>
    <row r="95" spans="1:4" ht="30" customHeight="1" x14ac:dyDescent="0.25">
      <c r="A95" s="7"/>
      <c r="B95" s="4" t="s">
        <v>51</v>
      </c>
      <c r="C95" s="10">
        <v>45</v>
      </c>
      <c r="D95" s="16">
        <f>C95/C101*100</f>
        <v>37.815126050420169</v>
      </c>
    </row>
    <row r="96" spans="1:4" ht="36.75" customHeight="1" x14ac:dyDescent="0.25">
      <c r="A96" s="7"/>
      <c r="B96" s="5" t="s">
        <v>83</v>
      </c>
      <c r="C96" s="10">
        <v>34</v>
      </c>
      <c r="D96" s="16">
        <f>C96/C101*100</f>
        <v>28.571428571428569</v>
      </c>
    </row>
    <row r="97" spans="1:4" ht="22.5" customHeight="1" x14ac:dyDescent="0.25">
      <c r="A97" s="7"/>
      <c r="B97" s="3" t="s">
        <v>52</v>
      </c>
      <c r="C97" s="10">
        <v>6</v>
      </c>
      <c r="D97" s="16">
        <f>C97/C101*100</f>
        <v>5.0420168067226889</v>
      </c>
    </row>
    <row r="98" spans="1:4" ht="31.5" x14ac:dyDescent="0.25">
      <c r="A98" s="7"/>
      <c r="B98" s="5" t="s">
        <v>53</v>
      </c>
      <c r="C98" s="10">
        <v>9</v>
      </c>
      <c r="D98" s="16">
        <f>C98/C101*100</f>
        <v>7.5630252100840334</v>
      </c>
    </row>
    <row r="99" spans="1:4" x14ac:dyDescent="0.25">
      <c r="A99" s="7"/>
      <c r="B99" s="4" t="s">
        <v>54</v>
      </c>
      <c r="C99" s="10">
        <v>15</v>
      </c>
      <c r="D99" s="16">
        <f>C99/C101*100</f>
        <v>12.605042016806722</v>
      </c>
    </row>
    <row r="100" spans="1:4" x14ac:dyDescent="0.25">
      <c r="A100" s="7"/>
      <c r="B100" s="8" t="s">
        <v>55</v>
      </c>
      <c r="C100" s="10">
        <v>10</v>
      </c>
      <c r="D100" s="16">
        <f>C100/C101*100</f>
        <v>8.4033613445378155</v>
      </c>
    </row>
    <row r="101" spans="1:4" x14ac:dyDescent="0.25">
      <c r="A101" s="7"/>
      <c r="B101" s="9" t="s">
        <v>75</v>
      </c>
      <c r="C101" s="19">
        <f>SUM(C95:C100)</f>
        <v>119</v>
      </c>
      <c r="D101" s="20">
        <f>SUM(D95:D100)</f>
        <v>100</v>
      </c>
    </row>
    <row r="102" spans="1:4" ht="33" customHeight="1" x14ac:dyDescent="0.25">
      <c r="A102" s="7">
        <v>16</v>
      </c>
      <c r="B102" s="22" t="s">
        <v>56</v>
      </c>
      <c r="C102" s="23"/>
      <c r="D102" s="24"/>
    </row>
    <row r="103" spans="1:4" x14ac:dyDescent="0.25">
      <c r="A103" s="7"/>
      <c r="B103" s="4" t="s">
        <v>57</v>
      </c>
      <c r="C103" s="10">
        <v>46</v>
      </c>
      <c r="D103" s="16">
        <f>C103/C108*100</f>
        <v>38.655462184873954</v>
      </c>
    </row>
    <row r="104" spans="1:4" x14ac:dyDescent="0.25">
      <c r="A104" s="7"/>
      <c r="B104" s="4" t="s">
        <v>58</v>
      </c>
      <c r="C104" s="10">
        <v>61</v>
      </c>
      <c r="D104" s="16">
        <f>C104/C108*100</f>
        <v>51.260504201680668</v>
      </c>
    </row>
    <row r="105" spans="1:4" x14ac:dyDescent="0.25">
      <c r="A105" s="7"/>
      <c r="B105" s="4" t="s">
        <v>59</v>
      </c>
      <c r="C105" s="10">
        <v>7</v>
      </c>
      <c r="D105" s="16">
        <f>C105/C108*100</f>
        <v>5.8823529411764701</v>
      </c>
    </row>
    <row r="106" spans="1:4" x14ac:dyDescent="0.25">
      <c r="A106" s="7"/>
      <c r="B106" s="8" t="s">
        <v>60</v>
      </c>
      <c r="C106" s="10"/>
      <c r="D106" s="16"/>
    </row>
    <row r="107" spans="1:4" x14ac:dyDescent="0.25">
      <c r="A107" s="7"/>
      <c r="B107" s="4" t="s">
        <v>38</v>
      </c>
      <c r="C107" s="10">
        <v>5</v>
      </c>
      <c r="D107" s="16">
        <f>C107/C108*100</f>
        <v>4.2016806722689077</v>
      </c>
    </row>
    <row r="108" spans="1:4" x14ac:dyDescent="0.25">
      <c r="A108" s="7"/>
      <c r="B108" s="9" t="s">
        <v>75</v>
      </c>
      <c r="C108" s="19">
        <f>SUM(C103:C107)</f>
        <v>119</v>
      </c>
      <c r="D108" s="20">
        <f>SUM(D103:D107)</f>
        <v>100</v>
      </c>
    </row>
    <row r="109" spans="1:4" ht="24" customHeight="1" x14ac:dyDescent="0.25">
      <c r="A109" s="7">
        <v>17</v>
      </c>
      <c r="B109" s="22" t="s">
        <v>61</v>
      </c>
      <c r="C109" s="23"/>
      <c r="D109" s="24"/>
    </row>
    <row r="110" spans="1:4" x14ac:dyDescent="0.25">
      <c r="A110" s="7"/>
      <c r="B110" s="4" t="s">
        <v>57</v>
      </c>
      <c r="C110" s="10">
        <v>12</v>
      </c>
      <c r="D110" s="16">
        <f>C110/C115*100</f>
        <v>10.084033613445378</v>
      </c>
    </row>
    <row r="111" spans="1:4" x14ac:dyDescent="0.25">
      <c r="A111" s="7"/>
      <c r="B111" s="4" t="s">
        <v>58</v>
      </c>
      <c r="C111" s="10">
        <v>7</v>
      </c>
      <c r="D111" s="16">
        <f>C111/C115*100</f>
        <v>5.8823529411764701</v>
      </c>
    </row>
    <row r="112" spans="1:4" x14ac:dyDescent="0.25">
      <c r="A112" s="7"/>
      <c r="B112" s="4" t="s">
        <v>59</v>
      </c>
      <c r="C112" s="10">
        <v>36</v>
      </c>
      <c r="D112" s="16">
        <f>C112/C115*100</f>
        <v>30.252100840336134</v>
      </c>
    </row>
    <row r="113" spans="1:4" x14ac:dyDescent="0.25">
      <c r="A113" s="7"/>
      <c r="B113" s="4" t="s">
        <v>62</v>
      </c>
      <c r="C113" s="10">
        <v>6</v>
      </c>
      <c r="D113" s="16">
        <f>C113/C115*100</f>
        <v>5.0420168067226889</v>
      </c>
    </row>
    <row r="114" spans="1:4" x14ac:dyDescent="0.25">
      <c r="A114" s="7"/>
      <c r="B114" s="4" t="s">
        <v>38</v>
      </c>
      <c r="C114" s="10">
        <v>58</v>
      </c>
      <c r="D114" s="16">
        <f>C114/C115*100</f>
        <v>48.739495798319325</v>
      </c>
    </row>
    <row r="115" spans="1:4" x14ac:dyDescent="0.25">
      <c r="A115" s="7"/>
      <c r="B115" s="9" t="s">
        <v>75</v>
      </c>
      <c r="C115" s="19">
        <f>SUM(C110:C114)</f>
        <v>119</v>
      </c>
      <c r="D115" s="20">
        <f>SUM(D110:D114)</f>
        <v>100</v>
      </c>
    </row>
    <row r="116" spans="1:4" ht="33.75" customHeight="1" x14ac:dyDescent="0.25">
      <c r="A116" s="7">
        <v>18</v>
      </c>
      <c r="B116" s="22" t="s">
        <v>63</v>
      </c>
      <c r="C116" s="23"/>
      <c r="D116" s="24"/>
    </row>
    <row r="117" spans="1:4" ht="15" customHeight="1" x14ac:dyDescent="0.25">
      <c r="A117" s="7"/>
      <c r="B117" s="4" t="s">
        <v>57</v>
      </c>
      <c r="C117" s="10"/>
      <c r="D117" s="16"/>
    </row>
    <row r="118" spans="1:4" x14ac:dyDescent="0.25">
      <c r="A118" s="7"/>
      <c r="B118" s="4" t="s">
        <v>58</v>
      </c>
      <c r="C118" s="10">
        <v>14</v>
      </c>
      <c r="D118" s="16">
        <f>C118/C122*100</f>
        <v>11.76470588235294</v>
      </c>
    </row>
    <row r="119" spans="1:4" x14ac:dyDescent="0.25">
      <c r="A119" s="7"/>
      <c r="B119" s="4" t="s">
        <v>59</v>
      </c>
      <c r="C119" s="10">
        <v>33</v>
      </c>
      <c r="D119" s="16">
        <f>C119/C122*100</f>
        <v>27.731092436974791</v>
      </c>
    </row>
    <row r="120" spans="1:4" x14ac:dyDescent="0.25">
      <c r="A120" s="7"/>
      <c r="B120" s="4" t="s">
        <v>62</v>
      </c>
      <c r="C120" s="10">
        <v>18</v>
      </c>
      <c r="D120" s="16">
        <f>C120/C122*100</f>
        <v>15.126050420168067</v>
      </c>
    </row>
    <row r="121" spans="1:4" x14ac:dyDescent="0.25">
      <c r="A121" s="7"/>
      <c r="B121" s="4" t="s">
        <v>38</v>
      </c>
      <c r="C121" s="10">
        <v>54</v>
      </c>
      <c r="D121" s="16">
        <f>C121/C122*100</f>
        <v>45.378151260504204</v>
      </c>
    </row>
    <row r="122" spans="1:4" x14ac:dyDescent="0.25">
      <c r="A122" s="7"/>
      <c r="B122" s="9" t="s">
        <v>75</v>
      </c>
      <c r="C122" s="19">
        <f>SUM(C117:C121)</f>
        <v>119</v>
      </c>
      <c r="D122" s="20">
        <f>SUM(D117:D121)</f>
        <v>100</v>
      </c>
    </row>
    <row r="123" spans="1:4" ht="53.25" customHeight="1" x14ac:dyDescent="0.25">
      <c r="A123" s="2">
        <v>19</v>
      </c>
      <c r="B123" s="22" t="s">
        <v>74</v>
      </c>
      <c r="C123" s="23"/>
      <c r="D123" s="24"/>
    </row>
    <row r="124" spans="1:4" ht="38.25" customHeight="1" x14ac:dyDescent="0.25">
      <c r="A124" s="7"/>
      <c r="B124" s="5" t="s">
        <v>64</v>
      </c>
      <c r="C124" s="10">
        <v>66</v>
      </c>
      <c r="D124" s="16">
        <f>C124/C129*100</f>
        <v>55.462184873949582</v>
      </c>
    </row>
    <row r="125" spans="1:4" ht="31.5" x14ac:dyDescent="0.25">
      <c r="A125" s="7"/>
      <c r="B125" s="5" t="s">
        <v>65</v>
      </c>
      <c r="C125" s="10">
        <v>31</v>
      </c>
      <c r="D125" s="16">
        <f>C125/C129*100</f>
        <v>26.05042016806723</v>
      </c>
    </row>
    <row r="126" spans="1:4" x14ac:dyDescent="0.25">
      <c r="A126" s="7"/>
      <c r="B126" s="4" t="s">
        <v>66</v>
      </c>
      <c r="C126" s="10">
        <v>7</v>
      </c>
      <c r="D126" s="16">
        <f>C126/C129*100</f>
        <v>5.8823529411764701</v>
      </c>
    </row>
    <row r="127" spans="1:4" x14ac:dyDescent="0.25">
      <c r="A127" s="7"/>
      <c r="B127" s="4" t="s">
        <v>67</v>
      </c>
      <c r="C127" s="10">
        <v>13</v>
      </c>
      <c r="D127" s="16">
        <f>C127/C129*100</f>
        <v>10.92436974789916</v>
      </c>
    </row>
    <row r="128" spans="1:4" x14ac:dyDescent="0.25">
      <c r="A128" s="7"/>
      <c r="B128" s="8" t="s">
        <v>55</v>
      </c>
      <c r="C128" s="10">
        <v>2</v>
      </c>
      <c r="D128" s="16">
        <f>C128/C129*100</f>
        <v>1.680672268907563</v>
      </c>
    </row>
    <row r="129" spans="1:10" x14ac:dyDescent="0.25">
      <c r="A129" s="7"/>
      <c r="B129" s="9" t="s">
        <v>75</v>
      </c>
      <c r="C129" s="19">
        <f>SUM(C124:C128)</f>
        <v>119</v>
      </c>
      <c r="D129" s="20">
        <f>SUM(D124:D128)</f>
        <v>100</v>
      </c>
    </row>
    <row r="130" spans="1:10" ht="25.5" customHeight="1" x14ac:dyDescent="0.25">
      <c r="A130" s="7">
        <v>20</v>
      </c>
      <c r="B130" s="22" t="s">
        <v>68</v>
      </c>
      <c r="C130" s="23"/>
      <c r="D130" s="24"/>
      <c r="H130" s="14"/>
      <c r="I130" s="14"/>
      <c r="J130" s="14"/>
    </row>
    <row r="131" spans="1:10" x14ac:dyDescent="0.25">
      <c r="A131" s="7"/>
      <c r="B131" s="4" t="s">
        <v>69</v>
      </c>
      <c r="C131" s="10">
        <v>80</v>
      </c>
      <c r="D131" s="16">
        <f>C131/C133*100</f>
        <v>67.226890756302524</v>
      </c>
      <c r="H131" s="14"/>
      <c r="I131" s="14"/>
      <c r="J131" s="14"/>
    </row>
    <row r="132" spans="1:10" x14ac:dyDescent="0.25">
      <c r="A132" s="7"/>
      <c r="B132" s="4" t="s">
        <v>70</v>
      </c>
      <c r="C132" s="10">
        <v>39</v>
      </c>
      <c r="D132" s="16">
        <f>C132/C133*100</f>
        <v>32.773109243697476</v>
      </c>
      <c r="H132" s="15"/>
      <c r="I132" s="15"/>
      <c r="J132" s="14"/>
    </row>
    <row r="133" spans="1:10" x14ac:dyDescent="0.25">
      <c r="A133" s="7"/>
      <c r="B133" s="4" t="s">
        <v>75</v>
      </c>
      <c r="C133" s="19">
        <f>SUM(C131:C132)</f>
        <v>119</v>
      </c>
      <c r="D133" s="20">
        <f>SUM(D131:D132)</f>
        <v>100</v>
      </c>
      <c r="H133" s="14"/>
      <c r="I133" s="14"/>
      <c r="J133" s="14"/>
    </row>
    <row r="134" spans="1:10" ht="27.75" customHeight="1" x14ac:dyDescent="0.25">
      <c r="A134" s="7">
        <v>21</v>
      </c>
      <c r="B134" s="22" t="s">
        <v>71</v>
      </c>
      <c r="C134" s="23"/>
      <c r="D134" s="24"/>
      <c r="H134" s="14"/>
      <c r="I134" s="14"/>
      <c r="J134" s="14"/>
    </row>
    <row r="135" spans="1:10" x14ac:dyDescent="0.25">
      <c r="A135" s="7"/>
      <c r="B135" s="4" t="s">
        <v>72</v>
      </c>
      <c r="C135" s="10">
        <v>79</v>
      </c>
      <c r="D135" s="16">
        <f>C135/C137*100</f>
        <v>66.386554621848731</v>
      </c>
    </row>
    <row r="136" spans="1:10" x14ac:dyDescent="0.25">
      <c r="A136" s="7"/>
      <c r="B136" s="4" t="s">
        <v>73</v>
      </c>
      <c r="C136" s="10">
        <v>40</v>
      </c>
      <c r="D136" s="16">
        <f>C136/C137*100</f>
        <v>33.613445378151262</v>
      </c>
    </row>
    <row r="137" spans="1:10" x14ac:dyDescent="0.25">
      <c r="A137" s="7"/>
      <c r="B137" s="9" t="s">
        <v>75</v>
      </c>
      <c r="C137" s="19">
        <f>SUM(C135:C136)</f>
        <v>119</v>
      </c>
      <c r="D137" s="20">
        <f>SUM(D135:D136)</f>
        <v>100</v>
      </c>
    </row>
  </sheetData>
  <mergeCells count="22">
    <mergeCell ref="B68:D68"/>
    <mergeCell ref="A5:D5"/>
    <mergeCell ref="B7:D7"/>
    <mergeCell ref="B13:D13"/>
    <mergeCell ref="B19:D19"/>
    <mergeCell ref="B24:D24"/>
    <mergeCell ref="B32:D32"/>
    <mergeCell ref="B38:D38"/>
    <mergeCell ref="B43:D43"/>
    <mergeCell ref="B49:D49"/>
    <mergeCell ref="B55:D55"/>
    <mergeCell ref="B61:D61"/>
    <mergeCell ref="B116:D116"/>
    <mergeCell ref="B123:D123"/>
    <mergeCell ref="B130:D130"/>
    <mergeCell ref="B134:D134"/>
    <mergeCell ref="B73:D73"/>
    <mergeCell ref="B80:D80"/>
    <mergeCell ref="B87:D87"/>
    <mergeCell ref="B94:D94"/>
    <mergeCell ref="B102:D102"/>
    <mergeCell ref="B109:D10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7"/>
  <sheetViews>
    <sheetView topLeftCell="A7" workbookViewId="0">
      <selection activeCell="G19" sqref="G19"/>
    </sheetView>
  </sheetViews>
  <sheetFormatPr defaultRowHeight="15.75" x14ac:dyDescent="0.25"/>
  <cols>
    <col min="1" max="1" width="5.7109375" style="6" customWidth="1"/>
    <col min="2" max="2" width="78.7109375" customWidth="1"/>
    <col min="3" max="4" width="10.28515625" style="17" customWidth="1"/>
    <col min="6" max="6" width="9.140625" style="6"/>
  </cols>
  <sheetData>
    <row r="2" spans="1:7" x14ac:dyDescent="0.25">
      <c r="G2" s="1"/>
    </row>
    <row r="3" spans="1:7" x14ac:dyDescent="0.25">
      <c r="G3" s="1"/>
    </row>
    <row r="4" spans="1:7" x14ac:dyDescent="0.25">
      <c r="G4" s="1"/>
    </row>
    <row r="5" spans="1:7" ht="66" customHeight="1" x14ac:dyDescent="0.25">
      <c r="A5" s="25" t="s">
        <v>77</v>
      </c>
      <c r="B5" s="26"/>
      <c r="C5" s="26"/>
      <c r="D5" s="27"/>
    </row>
    <row r="7" spans="1:7" ht="38.25" customHeight="1" x14ac:dyDescent="0.25">
      <c r="A7" s="2">
        <v>1</v>
      </c>
      <c r="B7" s="22" t="s">
        <v>0</v>
      </c>
      <c r="C7" s="23"/>
      <c r="D7" s="24"/>
    </row>
    <row r="8" spans="1:7" ht="45" customHeight="1" x14ac:dyDescent="0.25">
      <c r="A8" s="2"/>
      <c r="B8" s="13"/>
      <c r="C8" s="18" t="s">
        <v>80</v>
      </c>
      <c r="D8" s="18" t="s">
        <v>81</v>
      </c>
    </row>
    <row r="9" spans="1:7" x14ac:dyDescent="0.25">
      <c r="A9" s="7"/>
      <c r="B9" s="4" t="s">
        <v>1</v>
      </c>
      <c r="C9" s="10">
        <v>93</v>
      </c>
      <c r="D9" s="16">
        <f>C9/C12*100</f>
        <v>78.151260504201687</v>
      </c>
    </row>
    <row r="10" spans="1:7" x14ac:dyDescent="0.25">
      <c r="A10" s="7"/>
      <c r="B10" s="4" t="s">
        <v>2</v>
      </c>
      <c r="C10" s="10">
        <v>26</v>
      </c>
      <c r="D10" s="16">
        <f>C10/C12*100</f>
        <v>21.84873949579832</v>
      </c>
    </row>
    <row r="11" spans="1:7" ht="18.75" customHeight="1" x14ac:dyDescent="0.25">
      <c r="A11" s="7"/>
      <c r="B11" s="5" t="s">
        <v>3</v>
      </c>
      <c r="C11" s="10"/>
      <c r="D11" s="16"/>
    </row>
    <row r="12" spans="1:7" ht="18.75" customHeight="1" x14ac:dyDescent="0.25">
      <c r="A12" s="7"/>
      <c r="B12" s="9" t="s">
        <v>75</v>
      </c>
      <c r="C12" s="19">
        <f>SUM(C9:C11)</f>
        <v>119</v>
      </c>
      <c r="D12" s="20">
        <f>SUM(D9:D11)</f>
        <v>100</v>
      </c>
    </row>
    <row r="13" spans="1:7" ht="35.25" customHeight="1" x14ac:dyDescent="0.25">
      <c r="A13" s="7">
        <v>2</v>
      </c>
      <c r="B13" s="22" t="s">
        <v>4</v>
      </c>
      <c r="C13" s="23"/>
      <c r="D13" s="24"/>
    </row>
    <row r="14" spans="1:7" x14ac:dyDescent="0.25">
      <c r="A14" s="7"/>
      <c r="B14" s="4" t="s">
        <v>5</v>
      </c>
      <c r="C14" s="10">
        <v>72</v>
      </c>
      <c r="D14" s="16">
        <f>C14/C18*100</f>
        <v>60.504201680672267</v>
      </c>
    </row>
    <row r="15" spans="1:7" x14ac:dyDescent="0.25">
      <c r="A15" s="7"/>
      <c r="B15" s="4" t="s">
        <v>6</v>
      </c>
      <c r="C15" s="10">
        <v>19</v>
      </c>
      <c r="D15" s="16">
        <f>C15/C18*100</f>
        <v>15.966386554621847</v>
      </c>
    </row>
    <row r="16" spans="1:7" x14ac:dyDescent="0.25">
      <c r="A16" s="7"/>
      <c r="B16" s="4" t="s">
        <v>7</v>
      </c>
      <c r="C16" s="10">
        <v>22</v>
      </c>
      <c r="D16" s="16">
        <f>C16/C18*100</f>
        <v>18.487394957983195</v>
      </c>
    </row>
    <row r="17" spans="1:4" x14ac:dyDescent="0.25">
      <c r="A17" s="7"/>
      <c r="B17" s="4" t="s">
        <v>8</v>
      </c>
      <c r="C17" s="10">
        <v>6</v>
      </c>
      <c r="D17" s="16">
        <f>C17/C18*100</f>
        <v>5.0420168067226889</v>
      </c>
    </row>
    <row r="18" spans="1:4" x14ac:dyDescent="0.25">
      <c r="A18" s="7"/>
      <c r="B18" s="9" t="s">
        <v>75</v>
      </c>
      <c r="C18" s="19">
        <f>SUM(C14:C17)</f>
        <v>119</v>
      </c>
      <c r="D18" s="20">
        <f>SUM(D14:D17)</f>
        <v>100</v>
      </c>
    </row>
    <row r="19" spans="1:4" ht="21.75" customHeight="1" x14ac:dyDescent="0.25">
      <c r="A19" s="7">
        <v>3</v>
      </c>
      <c r="B19" s="22" t="s">
        <v>9</v>
      </c>
      <c r="C19" s="23"/>
      <c r="D19" s="24"/>
    </row>
    <row r="20" spans="1:4" x14ac:dyDescent="0.25">
      <c r="A20" s="7"/>
      <c r="B20" s="4" t="s">
        <v>10</v>
      </c>
      <c r="C20" s="10">
        <v>119</v>
      </c>
      <c r="D20" s="21">
        <f>C20/C23*100</f>
        <v>100</v>
      </c>
    </row>
    <row r="21" spans="1:4" x14ac:dyDescent="0.25">
      <c r="A21" s="7"/>
      <c r="B21" s="4" t="s">
        <v>11</v>
      </c>
      <c r="C21" s="10"/>
      <c r="D21" s="21"/>
    </row>
    <row r="22" spans="1:4" x14ac:dyDescent="0.25">
      <c r="A22" s="7"/>
      <c r="B22" s="8" t="s">
        <v>12</v>
      </c>
      <c r="C22" s="10"/>
      <c r="D22" s="21"/>
    </row>
    <row r="23" spans="1:4" x14ac:dyDescent="0.25">
      <c r="A23" s="7"/>
      <c r="B23" s="9" t="s">
        <v>75</v>
      </c>
      <c r="C23" s="19">
        <f>SUM(C20:C22)</f>
        <v>119</v>
      </c>
      <c r="D23" s="20">
        <f>SUM(D20:D22)</f>
        <v>100</v>
      </c>
    </row>
    <row r="24" spans="1:4" ht="34.5" customHeight="1" x14ac:dyDescent="0.25">
      <c r="A24" s="7">
        <v>4</v>
      </c>
      <c r="B24" s="22" t="s">
        <v>13</v>
      </c>
      <c r="C24" s="23"/>
      <c r="D24" s="24"/>
    </row>
    <row r="25" spans="1:4" x14ac:dyDescent="0.25">
      <c r="A25" s="7"/>
      <c r="B25" s="11">
        <v>2010</v>
      </c>
      <c r="C25" s="10">
        <v>2</v>
      </c>
      <c r="D25" s="16">
        <f>C25/C31*100</f>
        <v>1.680672268907563</v>
      </c>
    </row>
    <row r="26" spans="1:4" x14ac:dyDescent="0.25">
      <c r="A26" s="7"/>
      <c r="B26" s="11">
        <v>2013</v>
      </c>
      <c r="C26" s="10">
        <v>3</v>
      </c>
      <c r="D26" s="16">
        <f>C26/C31*100</f>
        <v>2.5210084033613445</v>
      </c>
    </row>
    <row r="27" spans="1:4" x14ac:dyDescent="0.25">
      <c r="A27" s="7"/>
      <c r="B27" s="11">
        <v>2015</v>
      </c>
      <c r="C27" s="10">
        <v>6</v>
      </c>
      <c r="D27" s="16">
        <f>C27/C31*100</f>
        <v>5.0420168067226889</v>
      </c>
    </row>
    <row r="28" spans="1:4" x14ac:dyDescent="0.25">
      <c r="A28" s="7"/>
      <c r="B28" s="11">
        <v>2016</v>
      </c>
      <c r="C28" s="10">
        <v>68</v>
      </c>
      <c r="D28" s="16">
        <f>C28/C31*100</f>
        <v>57.142857142857139</v>
      </c>
    </row>
    <row r="29" spans="1:4" x14ac:dyDescent="0.25">
      <c r="A29" s="7"/>
      <c r="B29" s="11">
        <v>2017</v>
      </c>
      <c r="C29" s="10">
        <v>8</v>
      </c>
      <c r="D29" s="16">
        <f>C29/C31*100</f>
        <v>6.7226890756302522</v>
      </c>
    </row>
    <row r="30" spans="1:4" x14ac:dyDescent="0.25">
      <c r="A30" s="7"/>
      <c r="B30" s="11">
        <v>2020</v>
      </c>
      <c r="C30" s="10">
        <v>32</v>
      </c>
      <c r="D30" s="16">
        <f>C30/C31*100</f>
        <v>26.890756302521009</v>
      </c>
    </row>
    <row r="31" spans="1:4" x14ac:dyDescent="0.25">
      <c r="A31" s="7"/>
      <c r="B31" s="9" t="s">
        <v>75</v>
      </c>
      <c r="C31" s="19">
        <f>SUM(C25:C30)</f>
        <v>119</v>
      </c>
      <c r="D31" s="20">
        <f>SUM(D25:D30)</f>
        <v>100</v>
      </c>
    </row>
    <row r="32" spans="1:4" ht="26.25" customHeight="1" x14ac:dyDescent="0.25">
      <c r="A32" s="7">
        <v>5</v>
      </c>
      <c r="B32" s="22" t="s">
        <v>14</v>
      </c>
      <c r="C32" s="23"/>
      <c r="D32" s="24"/>
    </row>
    <row r="33" spans="1:4" x14ac:dyDescent="0.25">
      <c r="A33" s="7"/>
      <c r="B33" s="4" t="s">
        <v>15</v>
      </c>
      <c r="C33" s="10">
        <v>26</v>
      </c>
      <c r="D33" s="16">
        <f>C33/C37*100</f>
        <v>21.84873949579832</v>
      </c>
    </row>
    <row r="34" spans="1:4" ht="31.5" x14ac:dyDescent="0.25">
      <c r="A34" s="7"/>
      <c r="B34" s="5" t="s">
        <v>16</v>
      </c>
      <c r="C34" s="10"/>
      <c r="D34" s="16"/>
    </row>
    <row r="35" spans="1:4" x14ac:dyDescent="0.25">
      <c r="A35" s="7"/>
      <c r="B35" s="4" t="s">
        <v>17</v>
      </c>
      <c r="C35" s="10">
        <v>93</v>
      </c>
      <c r="D35" s="16">
        <v>78</v>
      </c>
    </row>
    <row r="36" spans="1:4" x14ac:dyDescent="0.25">
      <c r="A36" s="7"/>
      <c r="B36" s="4" t="s">
        <v>18</v>
      </c>
      <c r="C36" s="10"/>
      <c r="D36" s="16"/>
    </row>
    <row r="37" spans="1:4" x14ac:dyDescent="0.25">
      <c r="A37" s="7"/>
      <c r="B37" s="9" t="s">
        <v>75</v>
      </c>
      <c r="C37" s="19">
        <f>SUM(C33:C36)</f>
        <v>119</v>
      </c>
      <c r="D37" s="20">
        <f>SUM(D33:D36)</f>
        <v>99.848739495798327</v>
      </c>
    </row>
    <row r="38" spans="1:4" ht="21" customHeight="1" x14ac:dyDescent="0.25">
      <c r="A38" s="7">
        <v>6</v>
      </c>
      <c r="B38" s="22" t="s">
        <v>19</v>
      </c>
      <c r="C38" s="23"/>
      <c r="D38" s="24"/>
    </row>
    <row r="39" spans="1:4" x14ac:dyDescent="0.25">
      <c r="A39" s="7"/>
      <c r="B39" s="4" t="s">
        <v>20</v>
      </c>
      <c r="C39" s="10">
        <v>60</v>
      </c>
      <c r="D39" s="16">
        <f>C39/C42*100</f>
        <v>50.420168067226889</v>
      </c>
    </row>
    <row r="40" spans="1:4" x14ac:dyDescent="0.25">
      <c r="A40" s="7"/>
      <c r="B40" s="4" t="s">
        <v>18</v>
      </c>
      <c r="C40" s="10">
        <v>20</v>
      </c>
      <c r="D40" s="16">
        <f>C40/C42*100</f>
        <v>16.806722689075631</v>
      </c>
    </row>
    <row r="41" spans="1:4" x14ac:dyDescent="0.25">
      <c r="A41" s="7"/>
      <c r="B41" s="4" t="s">
        <v>21</v>
      </c>
      <c r="C41" s="10">
        <v>39</v>
      </c>
      <c r="D41" s="16">
        <f>C41/C42*100</f>
        <v>32.773109243697476</v>
      </c>
    </row>
    <row r="42" spans="1:4" x14ac:dyDescent="0.25">
      <c r="A42" s="7"/>
      <c r="B42" s="9" t="s">
        <v>75</v>
      </c>
      <c r="C42" s="19">
        <f>SUM(C39:C41)</f>
        <v>119</v>
      </c>
      <c r="D42" s="20">
        <f>SUM(D39:D41)</f>
        <v>100</v>
      </c>
    </row>
    <row r="43" spans="1:4" ht="26.25" customHeight="1" x14ac:dyDescent="0.25">
      <c r="A43" s="7">
        <v>7</v>
      </c>
      <c r="B43" s="22" t="s">
        <v>22</v>
      </c>
      <c r="C43" s="23"/>
      <c r="D43" s="24"/>
    </row>
    <row r="44" spans="1:4" x14ac:dyDescent="0.25">
      <c r="A44" s="7"/>
      <c r="B44" s="8" t="s">
        <v>76</v>
      </c>
      <c r="C44" s="10">
        <v>68</v>
      </c>
      <c r="D44" s="16">
        <f>C44/C48*100</f>
        <v>57.142857142857139</v>
      </c>
    </row>
    <row r="45" spans="1:4" x14ac:dyDescent="0.25">
      <c r="A45" s="7"/>
      <c r="B45" s="12" t="s">
        <v>78</v>
      </c>
      <c r="C45" s="10">
        <v>10</v>
      </c>
      <c r="D45" s="16">
        <f>C45/C48*100</f>
        <v>8.4033613445378155</v>
      </c>
    </row>
    <row r="46" spans="1:4" x14ac:dyDescent="0.25">
      <c r="A46" s="7"/>
      <c r="B46" s="12" t="s">
        <v>79</v>
      </c>
      <c r="C46" s="10">
        <v>15</v>
      </c>
      <c r="D46" s="16">
        <f>C46/119*100</f>
        <v>12.605042016806722</v>
      </c>
    </row>
    <row r="47" spans="1:4" x14ac:dyDescent="0.25">
      <c r="A47" s="7"/>
      <c r="B47" s="12" t="s">
        <v>82</v>
      </c>
      <c r="C47" s="10">
        <v>26</v>
      </c>
      <c r="D47" s="16">
        <f>C47/C48*100</f>
        <v>21.84873949579832</v>
      </c>
    </row>
    <row r="48" spans="1:4" x14ac:dyDescent="0.25">
      <c r="A48" s="7"/>
      <c r="B48" s="9" t="s">
        <v>75</v>
      </c>
      <c r="C48" s="19">
        <f>SUM(C44:C47)</f>
        <v>119</v>
      </c>
      <c r="D48" s="20">
        <f>SUM(D44:D47)</f>
        <v>100</v>
      </c>
    </row>
    <row r="49" spans="1:4" ht="20.25" customHeight="1" x14ac:dyDescent="0.25">
      <c r="A49" s="7">
        <v>8</v>
      </c>
      <c r="B49" s="22" t="s">
        <v>23</v>
      </c>
      <c r="C49" s="23"/>
      <c r="D49" s="24"/>
    </row>
    <row r="50" spans="1:4" x14ac:dyDescent="0.25">
      <c r="A50" s="7"/>
      <c r="B50" s="4" t="s">
        <v>24</v>
      </c>
      <c r="C50" s="10">
        <v>9</v>
      </c>
      <c r="D50" s="16">
        <f>C50/C54*100</f>
        <v>7.5630252100840334</v>
      </c>
    </row>
    <row r="51" spans="1:4" x14ac:dyDescent="0.25">
      <c r="A51" s="7"/>
      <c r="B51" s="4" t="s">
        <v>25</v>
      </c>
      <c r="C51" s="10">
        <v>9</v>
      </c>
      <c r="D51" s="16">
        <f>C51/C54*100</f>
        <v>7.5630252100840334</v>
      </c>
    </row>
    <row r="52" spans="1:4" x14ac:dyDescent="0.25">
      <c r="A52" s="7"/>
      <c r="B52" s="4" t="s">
        <v>26</v>
      </c>
      <c r="C52" s="10">
        <v>83</v>
      </c>
      <c r="D52" s="16">
        <f>C52/C54*100</f>
        <v>69.747899159663859</v>
      </c>
    </row>
    <row r="53" spans="1:4" x14ac:dyDescent="0.25">
      <c r="A53" s="7"/>
      <c r="B53" s="8" t="s">
        <v>27</v>
      </c>
      <c r="C53" s="10">
        <v>18</v>
      </c>
      <c r="D53" s="16">
        <f>C53/C54*100</f>
        <v>15.126050420168067</v>
      </c>
    </row>
    <row r="54" spans="1:4" x14ac:dyDescent="0.25">
      <c r="A54" s="7"/>
      <c r="B54" s="9" t="s">
        <v>75</v>
      </c>
      <c r="C54" s="19">
        <f>SUM(C50:C53)</f>
        <v>119</v>
      </c>
      <c r="D54" s="20">
        <f>SUM(D50:D53)</f>
        <v>100</v>
      </c>
    </row>
    <row r="55" spans="1:4" ht="36.75" customHeight="1" x14ac:dyDescent="0.25">
      <c r="A55" s="7">
        <v>9</v>
      </c>
      <c r="B55" s="22" t="s">
        <v>28</v>
      </c>
      <c r="C55" s="23"/>
      <c r="D55" s="24"/>
    </row>
    <row r="56" spans="1:4" x14ac:dyDescent="0.25">
      <c r="A56" s="7"/>
      <c r="B56" s="4" t="s">
        <v>29</v>
      </c>
      <c r="C56" s="19">
        <v>20</v>
      </c>
      <c r="D56" s="16">
        <f>C56/C60*100</f>
        <v>16.806722689075631</v>
      </c>
    </row>
    <row r="57" spans="1:4" x14ac:dyDescent="0.25">
      <c r="A57" s="7"/>
      <c r="B57" s="4" t="s">
        <v>30</v>
      </c>
      <c r="C57" s="19">
        <v>84</v>
      </c>
      <c r="D57" s="16">
        <f>C57/C60*100</f>
        <v>70.588235294117652</v>
      </c>
    </row>
    <row r="58" spans="1:4" x14ac:dyDescent="0.25">
      <c r="A58" s="7"/>
      <c r="B58" s="4" t="s">
        <v>31</v>
      </c>
      <c r="C58" s="19">
        <v>10</v>
      </c>
      <c r="D58" s="16">
        <f>C58/C60*100</f>
        <v>8.4033613445378155</v>
      </c>
    </row>
    <row r="59" spans="1:4" x14ac:dyDescent="0.25">
      <c r="A59" s="7"/>
      <c r="B59" s="4" t="s">
        <v>32</v>
      </c>
      <c r="C59" s="19">
        <v>5</v>
      </c>
      <c r="D59" s="16">
        <f>C59/C60*100</f>
        <v>4.2016806722689077</v>
      </c>
    </row>
    <row r="60" spans="1:4" x14ac:dyDescent="0.25">
      <c r="A60" s="7"/>
      <c r="B60" s="9" t="s">
        <v>75</v>
      </c>
      <c r="C60" s="19">
        <f>SUM(C56:C59)</f>
        <v>119</v>
      </c>
      <c r="D60" s="20">
        <f>SUM(D56:D59)</f>
        <v>100</v>
      </c>
    </row>
    <row r="61" spans="1:4" ht="54.75" customHeight="1" x14ac:dyDescent="0.25">
      <c r="A61" s="2">
        <v>10</v>
      </c>
      <c r="B61" s="22" t="s">
        <v>33</v>
      </c>
      <c r="C61" s="23"/>
      <c r="D61" s="24"/>
    </row>
    <row r="62" spans="1:4" x14ac:dyDescent="0.25">
      <c r="A62" s="7"/>
      <c r="B62" s="4" t="s">
        <v>34</v>
      </c>
      <c r="C62" s="10">
        <v>26</v>
      </c>
      <c r="D62" s="16">
        <f>C62/C67*100</f>
        <v>21.84873949579832</v>
      </c>
    </row>
    <row r="63" spans="1:4" x14ac:dyDescent="0.25">
      <c r="A63" s="7"/>
      <c r="B63" s="4" t="s">
        <v>35</v>
      </c>
      <c r="C63" s="10">
        <v>72</v>
      </c>
      <c r="D63" s="16">
        <f>C63/C67*100</f>
        <v>60.504201680672267</v>
      </c>
    </row>
    <row r="64" spans="1:4" x14ac:dyDescent="0.25">
      <c r="A64" s="7"/>
      <c r="B64" s="4" t="s">
        <v>36</v>
      </c>
      <c r="C64" s="10">
        <v>13</v>
      </c>
      <c r="D64" s="16">
        <f>C64/C67*100</f>
        <v>10.92436974789916</v>
      </c>
    </row>
    <row r="65" spans="1:4" x14ac:dyDescent="0.25">
      <c r="A65" s="7"/>
      <c r="B65" s="4" t="s">
        <v>37</v>
      </c>
      <c r="C65" s="10"/>
      <c r="D65" s="16"/>
    </row>
    <row r="66" spans="1:4" x14ac:dyDescent="0.25">
      <c r="A66" s="7"/>
      <c r="B66" s="4" t="s">
        <v>38</v>
      </c>
      <c r="C66" s="10">
        <v>8</v>
      </c>
      <c r="D66" s="16">
        <f>C66/C67*100</f>
        <v>6.7226890756302522</v>
      </c>
    </row>
    <row r="67" spans="1:4" x14ac:dyDescent="0.25">
      <c r="A67" s="7"/>
      <c r="B67" s="9" t="s">
        <v>75</v>
      </c>
      <c r="C67" s="19">
        <f>SUM(C62:C66)</f>
        <v>119</v>
      </c>
      <c r="D67" s="20">
        <f>SUM(D62:D66)</f>
        <v>100</v>
      </c>
    </row>
    <row r="68" spans="1:4" ht="35.25" customHeight="1" x14ac:dyDescent="0.25">
      <c r="A68" s="2">
        <v>11</v>
      </c>
      <c r="B68" s="22" t="s">
        <v>39</v>
      </c>
      <c r="C68" s="23"/>
      <c r="D68" s="24"/>
    </row>
    <row r="69" spans="1:4" x14ac:dyDescent="0.25">
      <c r="A69" s="7"/>
      <c r="B69" s="4" t="s">
        <v>40</v>
      </c>
      <c r="C69" s="10">
        <v>93</v>
      </c>
      <c r="D69" s="16">
        <f>C69/C72*100</f>
        <v>78.151260504201687</v>
      </c>
    </row>
    <row r="70" spans="1:4" x14ac:dyDescent="0.25">
      <c r="A70" s="7"/>
      <c r="B70" s="4" t="s">
        <v>41</v>
      </c>
      <c r="C70" s="10">
        <v>20</v>
      </c>
      <c r="D70" s="16">
        <f>C70/C72*100</f>
        <v>16.806722689075631</v>
      </c>
    </row>
    <row r="71" spans="1:4" x14ac:dyDescent="0.25">
      <c r="A71" s="7"/>
      <c r="B71" s="4" t="s">
        <v>42</v>
      </c>
      <c r="C71" s="10">
        <v>6</v>
      </c>
      <c r="D71" s="16">
        <f>C71/119*100</f>
        <v>5.0420168067226889</v>
      </c>
    </row>
    <row r="72" spans="1:4" x14ac:dyDescent="0.25">
      <c r="A72" s="7"/>
      <c r="B72" s="9" t="s">
        <v>75</v>
      </c>
      <c r="C72" s="19">
        <f>SUM(C69:C71)</f>
        <v>119</v>
      </c>
      <c r="D72" s="20">
        <f>SUM(D69:D71)</f>
        <v>100</v>
      </c>
    </row>
    <row r="73" spans="1:4" ht="36.75" customHeight="1" x14ac:dyDescent="0.25">
      <c r="A73" s="2">
        <v>12</v>
      </c>
      <c r="B73" s="22" t="s">
        <v>43</v>
      </c>
      <c r="C73" s="23"/>
      <c r="D73" s="24"/>
    </row>
    <row r="74" spans="1:4" x14ac:dyDescent="0.25">
      <c r="A74" s="7"/>
      <c r="B74" s="4" t="s">
        <v>34</v>
      </c>
      <c r="C74" s="10">
        <v>38</v>
      </c>
      <c r="D74" s="16">
        <f>C74/C79*100</f>
        <v>31.932773109243694</v>
      </c>
    </row>
    <row r="75" spans="1:4" x14ac:dyDescent="0.25">
      <c r="A75" s="7"/>
      <c r="B75" s="4" t="s">
        <v>35</v>
      </c>
      <c r="C75" s="10">
        <v>66</v>
      </c>
      <c r="D75" s="16">
        <f>C75/C79*100</f>
        <v>55.462184873949582</v>
      </c>
    </row>
    <row r="76" spans="1:4" x14ac:dyDescent="0.25">
      <c r="A76" s="7"/>
      <c r="B76" s="4" t="s">
        <v>36</v>
      </c>
      <c r="C76" s="10">
        <v>10</v>
      </c>
      <c r="D76" s="16">
        <f>C76/C79*100</f>
        <v>8.4033613445378155</v>
      </c>
    </row>
    <row r="77" spans="1:4" x14ac:dyDescent="0.25">
      <c r="A77" s="7"/>
      <c r="B77" s="4" t="s">
        <v>37</v>
      </c>
      <c r="C77" s="10"/>
      <c r="D77" s="16"/>
    </row>
    <row r="78" spans="1:4" x14ac:dyDescent="0.25">
      <c r="A78" s="7"/>
      <c r="B78" s="4" t="s">
        <v>38</v>
      </c>
      <c r="C78" s="10">
        <v>5</v>
      </c>
      <c r="D78" s="16">
        <f>C78/119*100</f>
        <v>4.2016806722689077</v>
      </c>
    </row>
    <row r="79" spans="1:4" x14ac:dyDescent="0.25">
      <c r="A79" s="7"/>
      <c r="B79" s="9" t="s">
        <v>75</v>
      </c>
      <c r="C79" s="19">
        <f>SUM(C74:C78)</f>
        <v>119</v>
      </c>
      <c r="D79" s="20">
        <f>SUM(D74:D78)</f>
        <v>100</v>
      </c>
    </row>
    <row r="80" spans="1:4" ht="33.75" customHeight="1" x14ac:dyDescent="0.25">
      <c r="A80" s="2">
        <v>13</v>
      </c>
      <c r="B80" s="22" t="s">
        <v>44</v>
      </c>
      <c r="C80" s="23"/>
      <c r="D80" s="24"/>
    </row>
    <row r="81" spans="1:4" x14ac:dyDescent="0.25">
      <c r="A81" s="7"/>
      <c r="B81" s="4" t="s">
        <v>45</v>
      </c>
      <c r="C81" s="10">
        <v>30</v>
      </c>
      <c r="D81" s="16">
        <f>C81/C86*100</f>
        <v>25.210084033613445</v>
      </c>
    </row>
    <row r="82" spans="1:4" x14ac:dyDescent="0.25">
      <c r="A82" s="7"/>
      <c r="B82" s="4" t="s">
        <v>46</v>
      </c>
      <c r="C82" s="10">
        <v>63</v>
      </c>
      <c r="D82" s="16">
        <f>C82/C86*100</f>
        <v>52.941176470588239</v>
      </c>
    </row>
    <row r="83" spans="1:4" x14ac:dyDescent="0.25">
      <c r="A83" s="7"/>
      <c r="B83" s="4" t="s">
        <v>47</v>
      </c>
      <c r="C83" s="10">
        <v>18</v>
      </c>
      <c r="D83" s="16">
        <f>C83/C86*100</f>
        <v>15.126050420168067</v>
      </c>
    </row>
    <row r="84" spans="1:4" x14ac:dyDescent="0.25">
      <c r="A84" s="7"/>
      <c r="B84" s="8" t="s">
        <v>48</v>
      </c>
      <c r="C84" s="10"/>
      <c r="D84" s="16"/>
    </row>
    <row r="85" spans="1:4" x14ac:dyDescent="0.25">
      <c r="A85" s="7"/>
      <c r="B85" s="3" t="s">
        <v>38</v>
      </c>
      <c r="C85" s="10">
        <v>8</v>
      </c>
      <c r="D85" s="16">
        <f>C85/C86*100</f>
        <v>6.7226890756302522</v>
      </c>
    </row>
    <row r="86" spans="1:4" x14ac:dyDescent="0.25">
      <c r="A86" s="7"/>
      <c r="B86" s="9" t="s">
        <v>75</v>
      </c>
      <c r="C86" s="19">
        <f>SUM(C81:C85)</f>
        <v>119</v>
      </c>
      <c r="D86" s="20">
        <f>SUM(D81:D85)</f>
        <v>100.00000000000001</v>
      </c>
    </row>
    <row r="87" spans="1:4" ht="36" customHeight="1" x14ac:dyDescent="0.25">
      <c r="A87" s="2">
        <v>14</v>
      </c>
      <c r="B87" s="22" t="s">
        <v>49</v>
      </c>
      <c r="C87" s="23"/>
      <c r="D87" s="24"/>
    </row>
    <row r="88" spans="1:4" ht="15" customHeight="1" x14ac:dyDescent="0.25">
      <c r="A88" s="7"/>
      <c r="B88" s="4" t="s">
        <v>34</v>
      </c>
      <c r="C88" s="10">
        <v>53</v>
      </c>
      <c r="D88" s="16">
        <f>C88/C93*100</f>
        <v>44.537815126050425</v>
      </c>
    </row>
    <row r="89" spans="1:4" x14ac:dyDescent="0.25">
      <c r="A89" s="7"/>
      <c r="B89" s="4" t="s">
        <v>35</v>
      </c>
      <c r="C89" s="10">
        <v>48</v>
      </c>
      <c r="D89" s="16">
        <f>C89/C93*100</f>
        <v>40.336134453781511</v>
      </c>
    </row>
    <row r="90" spans="1:4" x14ac:dyDescent="0.25">
      <c r="A90" s="7"/>
      <c r="B90" s="4" t="s">
        <v>36</v>
      </c>
      <c r="C90" s="10">
        <v>7</v>
      </c>
      <c r="D90" s="16">
        <f>C90/C93*100</f>
        <v>5.8823529411764701</v>
      </c>
    </row>
    <row r="91" spans="1:4" x14ac:dyDescent="0.25">
      <c r="A91" s="7"/>
      <c r="B91" s="4" t="s">
        <v>37</v>
      </c>
      <c r="C91" s="10">
        <v>4</v>
      </c>
      <c r="D91" s="16">
        <f>C91/C93*100</f>
        <v>3.3613445378151261</v>
      </c>
    </row>
    <row r="92" spans="1:4" x14ac:dyDescent="0.25">
      <c r="A92" s="7"/>
      <c r="B92" s="4" t="s">
        <v>38</v>
      </c>
      <c r="C92" s="10">
        <v>7</v>
      </c>
      <c r="D92" s="16">
        <f>C92/C93*100</f>
        <v>5.8823529411764701</v>
      </c>
    </row>
    <row r="93" spans="1:4" x14ac:dyDescent="0.25">
      <c r="A93" s="7"/>
      <c r="B93" s="9" t="s">
        <v>75</v>
      </c>
      <c r="C93" s="19">
        <f>SUM(C88:C92)</f>
        <v>119</v>
      </c>
      <c r="D93" s="20">
        <f>SUM(D88:D92)</f>
        <v>99.999999999999986</v>
      </c>
    </row>
    <row r="94" spans="1:4" ht="33.75" customHeight="1" x14ac:dyDescent="0.25">
      <c r="A94" s="2">
        <v>15</v>
      </c>
      <c r="B94" s="22" t="s">
        <v>50</v>
      </c>
      <c r="C94" s="23"/>
      <c r="D94" s="24"/>
    </row>
    <row r="95" spans="1:4" ht="30" customHeight="1" x14ac:dyDescent="0.25">
      <c r="A95" s="7"/>
      <c r="B95" s="4" t="s">
        <v>51</v>
      </c>
      <c r="C95" s="10">
        <v>45</v>
      </c>
      <c r="D95" s="16">
        <f>C95/C101*100</f>
        <v>37.815126050420169</v>
      </c>
    </row>
    <row r="96" spans="1:4" ht="36.75" customHeight="1" x14ac:dyDescent="0.25">
      <c r="A96" s="7"/>
      <c r="B96" s="5" t="s">
        <v>83</v>
      </c>
      <c r="C96" s="10">
        <v>34</v>
      </c>
      <c r="D96" s="16">
        <f>C96/C101*100</f>
        <v>28.571428571428569</v>
      </c>
    </row>
    <row r="97" spans="1:4" ht="22.5" customHeight="1" x14ac:dyDescent="0.25">
      <c r="A97" s="7"/>
      <c r="B97" s="3" t="s">
        <v>52</v>
      </c>
      <c r="C97" s="10">
        <v>6</v>
      </c>
      <c r="D97" s="16">
        <f>C97/C101*100</f>
        <v>5.0420168067226889</v>
      </c>
    </row>
    <row r="98" spans="1:4" ht="31.5" x14ac:dyDescent="0.25">
      <c r="A98" s="7"/>
      <c r="B98" s="5" t="s">
        <v>53</v>
      </c>
      <c r="C98" s="10">
        <v>9</v>
      </c>
      <c r="D98" s="16">
        <f>C98/C101*100</f>
        <v>7.5630252100840334</v>
      </c>
    </row>
    <row r="99" spans="1:4" x14ac:dyDescent="0.25">
      <c r="A99" s="7"/>
      <c r="B99" s="4" t="s">
        <v>54</v>
      </c>
      <c r="C99" s="10">
        <v>15</v>
      </c>
      <c r="D99" s="16">
        <f>C99/C101*100</f>
        <v>12.605042016806722</v>
      </c>
    </row>
    <row r="100" spans="1:4" x14ac:dyDescent="0.25">
      <c r="A100" s="7"/>
      <c r="B100" s="8" t="s">
        <v>55</v>
      </c>
      <c r="C100" s="10">
        <v>10</v>
      </c>
      <c r="D100" s="16">
        <f>C100/C101*100</f>
        <v>8.4033613445378155</v>
      </c>
    </row>
    <row r="101" spans="1:4" x14ac:dyDescent="0.25">
      <c r="A101" s="7"/>
      <c r="B101" s="9" t="s">
        <v>75</v>
      </c>
      <c r="C101" s="19">
        <f>SUM(C95:C100)</f>
        <v>119</v>
      </c>
      <c r="D101" s="20">
        <f>SUM(D95:D100)</f>
        <v>100</v>
      </c>
    </row>
    <row r="102" spans="1:4" ht="33" customHeight="1" x14ac:dyDescent="0.25">
      <c r="A102" s="7">
        <v>16</v>
      </c>
      <c r="B102" s="22" t="s">
        <v>56</v>
      </c>
      <c r="C102" s="23"/>
      <c r="D102" s="24"/>
    </row>
    <row r="103" spans="1:4" x14ac:dyDescent="0.25">
      <c r="A103" s="7"/>
      <c r="B103" s="4" t="s">
        <v>57</v>
      </c>
      <c r="C103" s="10">
        <v>46</v>
      </c>
      <c r="D103" s="16">
        <f>C103/C108*100</f>
        <v>38.655462184873954</v>
      </c>
    </row>
    <row r="104" spans="1:4" x14ac:dyDescent="0.25">
      <c r="A104" s="7"/>
      <c r="B104" s="4" t="s">
        <v>58</v>
      </c>
      <c r="C104" s="10">
        <v>61</v>
      </c>
      <c r="D104" s="16">
        <f>C104/C108*100</f>
        <v>51.260504201680668</v>
      </c>
    </row>
    <row r="105" spans="1:4" x14ac:dyDescent="0.25">
      <c r="A105" s="7"/>
      <c r="B105" s="4" t="s">
        <v>59</v>
      </c>
      <c r="C105" s="10">
        <v>7</v>
      </c>
      <c r="D105" s="16">
        <f>C105/C108*100</f>
        <v>5.8823529411764701</v>
      </c>
    </row>
    <row r="106" spans="1:4" x14ac:dyDescent="0.25">
      <c r="A106" s="7"/>
      <c r="B106" s="8" t="s">
        <v>60</v>
      </c>
      <c r="C106" s="10"/>
      <c r="D106" s="16"/>
    </row>
    <row r="107" spans="1:4" x14ac:dyDescent="0.25">
      <c r="A107" s="7"/>
      <c r="B107" s="4" t="s">
        <v>38</v>
      </c>
      <c r="C107" s="10">
        <v>5</v>
      </c>
      <c r="D107" s="16">
        <f>C107/C108*100</f>
        <v>4.2016806722689077</v>
      </c>
    </row>
    <row r="108" spans="1:4" x14ac:dyDescent="0.25">
      <c r="A108" s="7"/>
      <c r="B108" s="9" t="s">
        <v>75</v>
      </c>
      <c r="C108" s="19">
        <f>SUM(C103:C107)</f>
        <v>119</v>
      </c>
      <c r="D108" s="20">
        <f>SUM(D103:D107)</f>
        <v>100</v>
      </c>
    </row>
    <row r="109" spans="1:4" ht="24" customHeight="1" x14ac:dyDescent="0.25">
      <c r="A109" s="7">
        <v>17</v>
      </c>
      <c r="B109" s="22" t="s">
        <v>61</v>
      </c>
      <c r="C109" s="23"/>
      <c r="D109" s="24"/>
    </row>
    <row r="110" spans="1:4" x14ac:dyDescent="0.25">
      <c r="A110" s="7"/>
      <c r="B110" s="4" t="s">
        <v>57</v>
      </c>
      <c r="C110" s="10">
        <v>12</v>
      </c>
      <c r="D110" s="16">
        <f>C110/C115*100</f>
        <v>10.084033613445378</v>
      </c>
    </row>
    <row r="111" spans="1:4" x14ac:dyDescent="0.25">
      <c r="A111" s="7"/>
      <c r="B111" s="4" t="s">
        <v>58</v>
      </c>
      <c r="C111" s="10">
        <v>7</v>
      </c>
      <c r="D111" s="16">
        <f>C111/C115*100</f>
        <v>5.8823529411764701</v>
      </c>
    </row>
    <row r="112" spans="1:4" x14ac:dyDescent="0.25">
      <c r="A112" s="7"/>
      <c r="B112" s="4" t="s">
        <v>59</v>
      </c>
      <c r="C112" s="10">
        <v>36</v>
      </c>
      <c r="D112" s="16">
        <f>C112/C115*100</f>
        <v>30.252100840336134</v>
      </c>
    </row>
    <row r="113" spans="1:4" x14ac:dyDescent="0.25">
      <c r="A113" s="7"/>
      <c r="B113" s="4" t="s">
        <v>62</v>
      </c>
      <c r="C113" s="10">
        <v>6</v>
      </c>
      <c r="D113" s="16">
        <f>C113/C115*100</f>
        <v>5.0420168067226889</v>
      </c>
    </row>
    <row r="114" spans="1:4" x14ac:dyDescent="0.25">
      <c r="A114" s="7"/>
      <c r="B114" s="4" t="s">
        <v>38</v>
      </c>
      <c r="C114" s="10">
        <v>58</v>
      </c>
      <c r="D114" s="16">
        <f>C114/C115*100</f>
        <v>48.739495798319325</v>
      </c>
    </row>
    <row r="115" spans="1:4" x14ac:dyDescent="0.25">
      <c r="A115" s="7"/>
      <c r="B115" s="9" t="s">
        <v>75</v>
      </c>
      <c r="C115" s="19">
        <f>SUM(C110:C114)</f>
        <v>119</v>
      </c>
      <c r="D115" s="20">
        <f>SUM(D110:D114)</f>
        <v>100</v>
      </c>
    </row>
    <row r="116" spans="1:4" ht="33.75" customHeight="1" x14ac:dyDescent="0.25">
      <c r="A116" s="7">
        <v>18</v>
      </c>
      <c r="B116" s="22" t="s">
        <v>63</v>
      </c>
      <c r="C116" s="23"/>
      <c r="D116" s="24"/>
    </row>
    <row r="117" spans="1:4" ht="15" customHeight="1" x14ac:dyDescent="0.25">
      <c r="A117" s="7"/>
      <c r="B117" s="4" t="s">
        <v>57</v>
      </c>
      <c r="C117" s="10"/>
      <c r="D117" s="16"/>
    </row>
    <row r="118" spans="1:4" x14ac:dyDescent="0.25">
      <c r="A118" s="7"/>
      <c r="B118" s="4" t="s">
        <v>58</v>
      </c>
      <c r="C118" s="10">
        <v>14</v>
      </c>
      <c r="D118" s="16">
        <f>C118/C122*100</f>
        <v>11.76470588235294</v>
      </c>
    </row>
    <row r="119" spans="1:4" x14ac:dyDescent="0.25">
      <c r="A119" s="7"/>
      <c r="B119" s="4" t="s">
        <v>59</v>
      </c>
      <c r="C119" s="10">
        <v>33</v>
      </c>
      <c r="D119" s="16">
        <f>C119/C122*100</f>
        <v>27.731092436974791</v>
      </c>
    </row>
    <row r="120" spans="1:4" x14ac:dyDescent="0.25">
      <c r="A120" s="7"/>
      <c r="B120" s="4" t="s">
        <v>62</v>
      </c>
      <c r="C120" s="10">
        <v>18</v>
      </c>
      <c r="D120" s="16">
        <f>C120/C122*100</f>
        <v>15.126050420168067</v>
      </c>
    </row>
    <row r="121" spans="1:4" x14ac:dyDescent="0.25">
      <c r="A121" s="7"/>
      <c r="B121" s="4" t="s">
        <v>38</v>
      </c>
      <c r="C121" s="10">
        <v>54</v>
      </c>
      <c r="D121" s="16">
        <f>C121/C122*100</f>
        <v>45.378151260504204</v>
      </c>
    </row>
    <row r="122" spans="1:4" x14ac:dyDescent="0.25">
      <c r="A122" s="7"/>
      <c r="B122" s="9" t="s">
        <v>75</v>
      </c>
      <c r="C122" s="19">
        <f>SUM(C117:C121)</f>
        <v>119</v>
      </c>
      <c r="D122" s="20">
        <f>SUM(D117:D121)</f>
        <v>100</v>
      </c>
    </row>
    <row r="123" spans="1:4" ht="53.25" customHeight="1" x14ac:dyDescent="0.25">
      <c r="A123" s="2">
        <v>19</v>
      </c>
      <c r="B123" s="22" t="s">
        <v>74</v>
      </c>
      <c r="C123" s="23"/>
      <c r="D123" s="24"/>
    </row>
    <row r="124" spans="1:4" ht="38.25" customHeight="1" x14ac:dyDescent="0.25">
      <c r="A124" s="7"/>
      <c r="B124" s="5" t="s">
        <v>64</v>
      </c>
      <c r="C124" s="10">
        <v>66</v>
      </c>
      <c r="D124" s="16">
        <f>C124/C129*100</f>
        <v>55.462184873949582</v>
      </c>
    </row>
    <row r="125" spans="1:4" ht="31.5" x14ac:dyDescent="0.25">
      <c r="A125" s="7"/>
      <c r="B125" s="5" t="s">
        <v>65</v>
      </c>
      <c r="C125" s="10">
        <v>31</v>
      </c>
      <c r="D125" s="16">
        <f>C125/C129*100</f>
        <v>26.05042016806723</v>
      </c>
    </row>
    <row r="126" spans="1:4" x14ac:dyDescent="0.25">
      <c r="A126" s="7"/>
      <c r="B126" s="4" t="s">
        <v>66</v>
      </c>
      <c r="C126" s="10">
        <v>7</v>
      </c>
      <c r="D126" s="16">
        <f>C126/C129*100</f>
        <v>5.8823529411764701</v>
      </c>
    </row>
    <row r="127" spans="1:4" x14ac:dyDescent="0.25">
      <c r="A127" s="7"/>
      <c r="B127" s="4" t="s">
        <v>67</v>
      </c>
      <c r="C127" s="10">
        <v>13</v>
      </c>
      <c r="D127" s="16">
        <f>C127/C129*100</f>
        <v>10.92436974789916</v>
      </c>
    </row>
    <row r="128" spans="1:4" x14ac:dyDescent="0.25">
      <c r="A128" s="7"/>
      <c r="B128" s="8" t="s">
        <v>55</v>
      </c>
      <c r="C128" s="10">
        <v>2</v>
      </c>
      <c r="D128" s="16">
        <f>C128/C129*100</f>
        <v>1.680672268907563</v>
      </c>
    </row>
    <row r="129" spans="1:10" x14ac:dyDescent="0.25">
      <c r="A129" s="7"/>
      <c r="B129" s="9" t="s">
        <v>75</v>
      </c>
      <c r="C129" s="19">
        <f>SUM(C124:C128)</f>
        <v>119</v>
      </c>
      <c r="D129" s="20">
        <f>SUM(D124:D128)</f>
        <v>100</v>
      </c>
    </row>
    <row r="130" spans="1:10" ht="25.5" customHeight="1" x14ac:dyDescent="0.25">
      <c r="A130" s="7">
        <v>20</v>
      </c>
      <c r="B130" s="22" t="s">
        <v>68</v>
      </c>
      <c r="C130" s="23"/>
      <c r="D130" s="24"/>
      <c r="H130" s="14"/>
      <c r="I130" s="14"/>
      <c r="J130" s="14"/>
    </row>
    <row r="131" spans="1:10" x14ac:dyDescent="0.25">
      <c r="A131" s="7"/>
      <c r="B131" s="4" t="s">
        <v>69</v>
      </c>
      <c r="C131" s="10">
        <v>80</v>
      </c>
      <c r="D131" s="16">
        <f>C131/C133*100</f>
        <v>67.226890756302524</v>
      </c>
      <c r="H131" s="14"/>
      <c r="I131" s="14"/>
      <c r="J131" s="14"/>
    </row>
    <row r="132" spans="1:10" x14ac:dyDescent="0.25">
      <c r="A132" s="7"/>
      <c r="B132" s="4" t="s">
        <v>70</v>
      </c>
      <c r="C132" s="10">
        <v>39</v>
      </c>
      <c r="D132" s="16">
        <f>C132/C133*100</f>
        <v>32.773109243697476</v>
      </c>
      <c r="H132" s="15"/>
      <c r="I132" s="15"/>
      <c r="J132" s="14"/>
    </row>
    <row r="133" spans="1:10" x14ac:dyDescent="0.25">
      <c r="A133" s="7"/>
      <c r="B133" s="4" t="s">
        <v>75</v>
      </c>
      <c r="C133" s="19">
        <f>SUM(C131:C132)</f>
        <v>119</v>
      </c>
      <c r="D133" s="20">
        <f>SUM(D131:D132)</f>
        <v>100</v>
      </c>
      <c r="H133" s="14"/>
      <c r="I133" s="14"/>
      <c r="J133" s="14"/>
    </row>
    <row r="134" spans="1:10" ht="27.75" customHeight="1" x14ac:dyDescent="0.25">
      <c r="A134" s="7">
        <v>21</v>
      </c>
      <c r="B134" s="22" t="s">
        <v>71</v>
      </c>
      <c r="C134" s="23"/>
      <c r="D134" s="24"/>
      <c r="H134" s="14"/>
      <c r="I134" s="14"/>
      <c r="J134" s="14"/>
    </row>
    <row r="135" spans="1:10" x14ac:dyDescent="0.25">
      <c r="A135" s="7"/>
      <c r="B135" s="4" t="s">
        <v>72</v>
      </c>
      <c r="C135" s="10">
        <v>79</v>
      </c>
      <c r="D135" s="16">
        <f>C135/C137*100</f>
        <v>66.386554621848731</v>
      </c>
    </row>
    <row r="136" spans="1:10" x14ac:dyDescent="0.25">
      <c r="A136" s="7"/>
      <c r="B136" s="4" t="s">
        <v>73</v>
      </c>
      <c r="C136" s="10">
        <v>40</v>
      </c>
      <c r="D136" s="16">
        <f>C136/C137*100</f>
        <v>33.613445378151262</v>
      </c>
    </row>
    <row r="137" spans="1:10" x14ac:dyDescent="0.25">
      <c r="A137" s="7"/>
      <c r="B137" s="9" t="s">
        <v>75</v>
      </c>
      <c r="C137" s="19">
        <f>SUM(C135:C136)</f>
        <v>119</v>
      </c>
      <c r="D137" s="20">
        <f>SUM(D135:D136)</f>
        <v>100</v>
      </c>
    </row>
  </sheetData>
  <mergeCells count="22">
    <mergeCell ref="B134:D134"/>
    <mergeCell ref="B7:D7"/>
    <mergeCell ref="B13:D13"/>
    <mergeCell ref="B19:D19"/>
    <mergeCell ref="B24:D24"/>
    <mergeCell ref="B32:D32"/>
    <mergeCell ref="B38:D38"/>
    <mergeCell ref="B43:D43"/>
    <mergeCell ref="B49:D49"/>
    <mergeCell ref="B55:D55"/>
    <mergeCell ref="B61:D61"/>
    <mergeCell ref="B68:D68"/>
    <mergeCell ref="B116:D116"/>
    <mergeCell ref="B80:D80"/>
    <mergeCell ref="B87:D87"/>
    <mergeCell ref="B123:D123"/>
    <mergeCell ref="B130:D130"/>
    <mergeCell ref="A5:D5"/>
    <mergeCell ref="B73:D73"/>
    <mergeCell ref="B94:D94"/>
    <mergeCell ref="B102:D102"/>
    <mergeCell ref="B109:D1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2023-02-08T07:49:18Z</dcterms:modified>
</cp:coreProperties>
</file>